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B - Contrats\_CONTRATS 2023\DOSSIERS CONTRATS 2023\20.2070.9-001.00 _ PROGERIM\83435591_Formation des animateurs des ETDs sur les techniques d'élaborations du plan de developpement local\"/>
    </mc:Choice>
  </mc:AlternateContent>
  <xr:revisionPtr revIDLastSave="0" documentId="8_{2A1BBCF9-88CD-4E27-8C5C-CC4C8EA51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Feuil1" sheetId="5" r:id="rId2"/>
    <sheet name="Liste" sheetId="4" state="hidden" r:id="rId3"/>
  </sheets>
  <definedNames>
    <definedName name="_xlnm.Print_Area" localSheetId="0">Budget!$A$1:$I$31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7" i="1" l="1"/>
  <c r="H26" i="1" l="1"/>
  <c r="H25" i="1"/>
  <c r="H24" i="1"/>
  <c r="H23" i="1"/>
  <c r="H22" i="1"/>
  <c r="H20" i="1"/>
  <c r="H19" i="1"/>
  <c r="H18" i="1"/>
  <c r="H17" i="1"/>
  <c r="H16" i="1"/>
  <c r="H15" i="1" s="1"/>
  <c r="H21" i="1" l="1"/>
  <c r="H14" i="1" s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DERAPHELIS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Lucie DERAPHELIS:</t>
        </r>
        <r>
          <rPr>
            <sz val="9"/>
            <color indexed="81"/>
            <rFont val="Tahoma"/>
            <family val="2"/>
          </rPr>
          <t xml:space="preserve">
les coûts de débordement</t>
        </r>
      </text>
    </comment>
  </commentList>
</comments>
</file>

<file path=xl/sharedStrings.xml><?xml version="1.0" encoding="utf-8"?>
<sst xmlns="http://schemas.openxmlformats.org/spreadsheetml/2006/main" count="92" uniqueCount="62">
  <si>
    <t>ProGERIM 20.2070.9-001.00</t>
  </si>
  <si>
    <t xml:space="preserve">Type : </t>
  </si>
  <si>
    <t>CONSULTANCE</t>
  </si>
  <si>
    <t>Prévision Budgétaire</t>
  </si>
  <si>
    <t xml:space="preserve">Elaboré par: </t>
  </si>
  <si>
    <t xml:space="preserve">Date: </t>
  </si>
  <si>
    <t>Champs d’action :</t>
  </si>
  <si>
    <t>Référence de l'activité sur le PO :</t>
  </si>
  <si>
    <t xml:space="preserve">Contrat/mission/Activité: </t>
  </si>
  <si>
    <t xml:space="preserve">Période: </t>
  </si>
  <si>
    <t xml:space="preserve">Nombre de Participants ( optionnel ): </t>
  </si>
  <si>
    <t>Contractant/Nom :</t>
  </si>
  <si>
    <t>ND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</si>
  <si>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</si>
  <si>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</si>
  <si>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</si>
  <si>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</si>
  <si>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</si>
  <si>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</si>
  <si>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</si>
  <si>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</si>
  <si>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</si>
  <si>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</si>
  <si>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1.1.1</t>
  </si>
  <si>
    <t>consultant</t>
  </si>
  <si>
    <t>1.1.2</t>
  </si>
  <si>
    <t>1.1.3</t>
  </si>
  <si>
    <t>1.1.4</t>
  </si>
  <si>
    <t>1.1.5</t>
  </si>
  <si>
    <t>1.2</t>
  </si>
  <si>
    <t>1.2.1</t>
  </si>
  <si>
    <t>1.2.2</t>
  </si>
  <si>
    <t>1.2.3</t>
  </si>
  <si>
    <t>1.2.4</t>
  </si>
  <si>
    <t>1.2.5</t>
  </si>
  <si>
    <t>à justifier</t>
  </si>
  <si>
    <t>2.1.1</t>
  </si>
  <si>
    <t>TOTAL (USD)</t>
  </si>
  <si>
    <t>ATELIER</t>
  </si>
  <si>
    <t>ACHATS</t>
  </si>
  <si>
    <t>MISSION</t>
  </si>
  <si>
    <t>Vols Nationaux (aller-retour)</t>
  </si>
  <si>
    <t>voyages</t>
  </si>
  <si>
    <t>Hebergement jours de mission</t>
  </si>
  <si>
    <t xml:space="preserve">Perdiem jour de mission </t>
  </si>
  <si>
    <t>Honoraires jours de préparation</t>
  </si>
  <si>
    <t>Perdiem jours de voyage</t>
  </si>
  <si>
    <t xml:space="preserve">Perdiem jour de voyage </t>
  </si>
  <si>
    <t>mois</t>
  </si>
  <si>
    <r>
      <t>Equipe des experts
FP</t>
    </r>
    <r>
      <rPr>
        <u/>
        <sz val="10"/>
        <color rgb="FF000000"/>
        <rFont val="Arial"/>
        <family val="2"/>
      </rPr>
      <t xml:space="preserve"> = Facilitateur Principal
FS</t>
    </r>
    <r>
      <rPr>
        <u/>
        <sz val="11"/>
        <color rgb="FF000000"/>
        <rFont val="Arial"/>
        <family val="2"/>
      </rPr>
      <t xml:space="preserve"> = Facilitateur Secondaire </t>
    </r>
  </si>
  <si>
    <t>Facilitateur Principal</t>
  </si>
  <si>
    <t>facilitateur Secondaire</t>
  </si>
  <si>
    <r>
      <t xml:space="preserve">Logistique
</t>
    </r>
    <r>
      <rPr>
        <sz val="11"/>
        <color rgb="FF000000"/>
        <rFont val="Arial"/>
        <family val="2"/>
      </rPr>
      <t>Frais de déplacement ( location hévicule, 1*14jrs * 250 USD)</t>
    </r>
  </si>
  <si>
    <t>output 1</t>
  </si>
  <si>
    <t>Honoraires activité</t>
  </si>
  <si>
    <t>Forfait / Time sheets</t>
  </si>
  <si>
    <t>Forfait</t>
  </si>
  <si>
    <t xml:space="preserve">Frais internet et communication </t>
  </si>
  <si>
    <t xml:space="preserve">Date et signature : </t>
  </si>
  <si>
    <t>Recrutement d’un cabinet / bureau d'étude pour la formation des animateurs des ETDs du Haut-Katanga et Lualaba sur les techniques d'élaboration du plan de développement local</t>
  </si>
  <si>
    <t>nuitées</t>
  </si>
  <si>
    <t>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</si>
</sst>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[$USD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u/>
      <sz val="10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0"/>
      <name val="Arial"/>
      <family val="2"/>
    </font>
    <font>
      <u/>
      <sz val="11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2" fillId="5" borderId="0" xfId="0" applyFont="1" applyFill="1"/>
    <xf numFmtId="0" fontId="6" fillId="3" borderId="7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5" fillId="5" borderId="0" xfId="0" applyFont="1" applyFill="1"/>
    <xf numFmtId="0" fontId="6" fillId="3" borderId="18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6" fillId="3" borderId="24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165" fontId="15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right"/>
    </xf>
    <xf numFmtId="164" fontId="9" fillId="3" borderId="1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top"/>
    </xf>
    <xf numFmtId="0" fontId="7" fillId="5" borderId="12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14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top"/>
    </xf>
    <xf numFmtId="0" fontId="14" fillId="5" borderId="14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9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5" borderId="25" xfId="0" applyFont="1" applyFill="1" applyBorder="1"/>
    <xf numFmtId="0" fontId="9" fillId="4" borderId="1" xfId="0" applyFont="1" applyFill="1" applyBorder="1" applyAlignment="1">
      <alignment horizontal="center"/>
    </xf>
    <xf numFmtId="165" fontId="15" fillId="7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" fontId="14" fillId="5" borderId="2" xfId="0" applyNumberFormat="1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40408</xdr:colOff>
      <xdr:row>0</xdr:row>
      <xdr:rowOff>83704</xdr:rowOff>
    </xdr:from>
    <xdr:to>
      <xdr:col>1</xdr:col>
      <xdr:colOff>396298</xdr:colOff>
      <xdr:row>3</xdr:row>
      <xdr:rowOff>173905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40408" y="83704"/>
          <a:ext cx="774990" cy="629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U34"/>
  <sheetViews>
    <sheetView tabSelected="1" view="pageLayout" topLeftCell="A13" zoomScaleNormal="80" zoomScaleSheetLayoutView="40" workbookViewId="0">
      <selection activeCell="K25" sqref="K25"/>
    </sheetView>
  </sheetViews>
  <sheetFormatPr baseColWidth="10" defaultColWidth="10.85546875" defaultRowHeight="14.25" x14ac:dyDescent="0.2"/>
  <cols>
    <col min="1" max="1" width="6.140625" style="4" customWidth="1"/>
    <col min="2" max="2" width="37" style="4" customWidth="1"/>
    <col min="3" max="3" width="14.140625" style="4" customWidth="1"/>
    <col min="4" max="4" width="12.42578125" style="4" customWidth="1"/>
    <col min="5" max="5" width="13.42578125" style="4" customWidth="1"/>
    <col min="6" max="6" width="11.42578125" style="4" customWidth="1"/>
    <col min="7" max="7" width="14.5703125" style="4" customWidth="1"/>
    <col min="8" max="8" width="15.85546875" style="4" customWidth="1"/>
    <col min="9" max="9" width="32.42578125" style="4" customWidth="1"/>
    <col min="10" max="10" width="10.85546875" style="4"/>
    <col min="11" max="11" width="11.42578125" style="4" customWidth="1"/>
    <col min="12" max="16" width="10.85546875" style="4"/>
    <col min="17" max="17" width="9.85546875" style="4" customWidth="1"/>
    <col min="18" max="18" width="8.5703125" style="4" customWidth="1"/>
    <col min="19" max="21" width="10.85546875" style="4"/>
    <col min="22" max="22" width="18.42578125" style="4" customWidth="1"/>
    <col min="23" max="16384" width="10.85546875" style="4"/>
  </cols>
  <sheetData>
    <row r="1" spans="1:21" ht="15" thickBo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4.45" customHeight="1" x14ac:dyDescent="0.25">
      <c r="A2" s="23"/>
      <c r="B2" s="28" t="s">
        <v>0</v>
      </c>
      <c r="C2" s="23"/>
      <c r="D2" s="12" t="s">
        <v>1</v>
      </c>
      <c r="E2" s="33" t="s">
        <v>38</v>
      </c>
      <c r="F2" s="33"/>
      <c r="G2" s="33"/>
      <c r="H2" s="3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" x14ac:dyDescent="0.25">
      <c r="A3" s="23"/>
      <c r="B3" s="15" t="s">
        <v>3</v>
      </c>
      <c r="C3" s="23"/>
      <c r="D3" s="5" t="s">
        <v>4</v>
      </c>
      <c r="E3" s="35"/>
      <c r="F3" s="35"/>
      <c r="G3" s="35"/>
      <c r="H3" s="36"/>
      <c r="I3" s="23"/>
      <c r="J3" s="10"/>
      <c r="K3" s="10"/>
      <c r="L3" s="10"/>
      <c r="M3" s="10"/>
      <c r="N3" s="10"/>
      <c r="O3" s="10"/>
      <c r="P3" s="10"/>
      <c r="Q3" s="23"/>
      <c r="R3" s="23"/>
      <c r="S3" s="23"/>
      <c r="T3" s="23"/>
      <c r="U3" s="23"/>
    </row>
    <row r="4" spans="1:21" ht="15.75" thickBot="1" x14ac:dyDescent="0.3">
      <c r="A4" s="23"/>
      <c r="B4" s="23"/>
      <c r="C4" s="23"/>
      <c r="D4" s="11" t="s">
        <v>5</v>
      </c>
      <c r="E4" s="40"/>
      <c r="F4" s="41"/>
      <c r="G4" s="41"/>
      <c r="H4" s="42"/>
      <c r="I4" s="23"/>
      <c r="J4" s="10"/>
      <c r="K4" s="10"/>
      <c r="L4" s="10"/>
      <c r="M4" s="10"/>
      <c r="N4" s="10"/>
      <c r="O4" s="10"/>
      <c r="P4" s="10"/>
      <c r="Q4" s="23"/>
      <c r="R4" s="23"/>
      <c r="S4" s="23"/>
      <c r="T4" s="23"/>
      <c r="U4" s="23"/>
    </row>
    <row r="5" spans="1:21" ht="15.75" thickBot="1" x14ac:dyDescent="0.3">
      <c r="A5" s="23"/>
      <c r="B5" s="16"/>
      <c r="C5" s="23"/>
      <c r="D5" s="23"/>
      <c r="E5" s="23"/>
      <c r="F5" s="10"/>
      <c r="G5" s="23"/>
      <c r="H5" s="23"/>
      <c r="I5" s="23"/>
      <c r="J5" s="10"/>
      <c r="K5" s="10"/>
      <c r="L5" s="10"/>
      <c r="M5" s="10"/>
      <c r="N5" s="10"/>
      <c r="O5" s="10"/>
      <c r="P5" s="10"/>
      <c r="Q5" s="23"/>
      <c r="R5" s="23"/>
      <c r="S5" s="23"/>
      <c r="T5" s="23"/>
      <c r="U5" s="23"/>
    </row>
    <row r="6" spans="1:21" ht="17.100000000000001" customHeight="1" x14ac:dyDescent="0.25">
      <c r="A6" s="23"/>
      <c r="B6" s="7" t="s">
        <v>6</v>
      </c>
      <c r="C6" s="43" t="s">
        <v>53</v>
      </c>
      <c r="D6" s="44"/>
      <c r="E6" s="44"/>
      <c r="F6" s="44"/>
      <c r="G6" s="44"/>
      <c r="H6" s="45"/>
      <c r="I6" s="23"/>
      <c r="J6" s="10"/>
      <c r="K6" s="10"/>
      <c r="L6" s="10"/>
      <c r="M6" s="10"/>
      <c r="N6" s="10"/>
      <c r="O6" s="10"/>
      <c r="P6" s="10"/>
      <c r="Q6" s="23"/>
      <c r="R6" s="23"/>
      <c r="S6" s="23"/>
      <c r="T6" s="23"/>
      <c r="U6" s="23"/>
    </row>
    <row r="7" spans="1:21" ht="17.100000000000001" customHeight="1" x14ac:dyDescent="0.25">
      <c r="A7" s="23"/>
      <c r="B7" s="17" t="s">
        <v>7</v>
      </c>
      <c r="C7" s="48">
        <v>22</v>
      </c>
      <c r="D7" s="49"/>
      <c r="E7" s="49"/>
      <c r="F7" s="49"/>
      <c r="G7" s="20"/>
      <c r="H7" s="21"/>
      <c r="I7" s="23"/>
      <c r="J7" s="10"/>
      <c r="K7" s="10"/>
      <c r="L7" s="10"/>
      <c r="M7" s="10"/>
      <c r="N7" s="10"/>
      <c r="O7" s="10"/>
      <c r="P7" s="10"/>
      <c r="Q7" s="23"/>
      <c r="R7" s="23"/>
      <c r="S7" s="23"/>
      <c r="T7" s="23"/>
      <c r="U7" s="23"/>
    </row>
    <row r="8" spans="1:21" ht="34.5" customHeight="1" x14ac:dyDescent="0.25">
      <c r="A8" s="23"/>
      <c r="B8" s="6" t="s">
        <v>8</v>
      </c>
      <c r="C8" s="76" t="s">
        <v>59</v>
      </c>
      <c r="D8" s="77"/>
      <c r="E8" s="77"/>
      <c r="F8" s="77"/>
      <c r="G8" s="77"/>
      <c r="H8" s="78"/>
      <c r="I8" s="23"/>
      <c r="J8" s="10"/>
      <c r="K8" s="10"/>
      <c r="L8" s="10"/>
      <c r="M8" s="10"/>
      <c r="N8" s="10"/>
      <c r="O8" s="10"/>
      <c r="P8" s="10"/>
      <c r="Q8" s="23"/>
      <c r="R8" s="23"/>
      <c r="S8" s="23"/>
      <c r="T8" s="23"/>
      <c r="U8" s="23"/>
    </row>
    <row r="9" spans="1:21" ht="17.100000000000001" customHeight="1" x14ac:dyDescent="0.25">
      <c r="A9" s="23"/>
      <c r="B9" s="6" t="s">
        <v>9</v>
      </c>
      <c r="C9" s="75">
        <v>45108</v>
      </c>
      <c r="D9" s="46"/>
      <c r="E9" s="46"/>
      <c r="F9" s="46"/>
      <c r="G9" s="46"/>
      <c r="H9" s="47"/>
      <c r="I9" s="23"/>
      <c r="J9" s="10"/>
      <c r="K9" s="10"/>
      <c r="L9" s="10"/>
      <c r="M9" s="10"/>
      <c r="N9" s="10"/>
      <c r="O9" s="10"/>
      <c r="P9" s="10"/>
      <c r="Q9" s="23"/>
      <c r="R9" s="23"/>
      <c r="S9" s="23"/>
      <c r="T9" s="23"/>
      <c r="U9" s="23"/>
    </row>
    <row r="10" spans="1:21" ht="20.100000000000001" customHeight="1" x14ac:dyDescent="0.25">
      <c r="A10" s="23"/>
      <c r="B10" s="9" t="s">
        <v>10</v>
      </c>
      <c r="C10" s="37"/>
      <c r="D10" s="38"/>
      <c r="E10" s="38"/>
      <c r="F10" s="38"/>
      <c r="G10" s="38"/>
      <c r="H10" s="39"/>
      <c r="I10" s="23"/>
      <c r="J10" s="61"/>
      <c r="K10" s="61"/>
      <c r="L10" s="61"/>
      <c r="M10" s="61"/>
      <c r="N10" s="61"/>
      <c r="O10" s="61"/>
      <c r="P10" s="61"/>
      <c r="Q10" s="62"/>
      <c r="R10" s="62"/>
      <c r="S10" s="62"/>
      <c r="T10" s="62"/>
      <c r="U10" s="62"/>
    </row>
    <row r="11" spans="1:21" ht="19.5" customHeight="1" thickBot="1" x14ac:dyDescent="0.3">
      <c r="A11" s="23"/>
      <c r="B11" s="8" t="s">
        <v>11</v>
      </c>
      <c r="C11" s="30" t="s">
        <v>12</v>
      </c>
      <c r="D11" s="31"/>
      <c r="E11" s="31"/>
      <c r="F11" s="31"/>
      <c r="G11" s="31"/>
      <c r="H11" s="32"/>
      <c r="I11" s="23"/>
      <c r="J11" s="61"/>
      <c r="K11" s="63"/>
      <c r="L11" s="63"/>
      <c r="M11" s="63"/>
      <c r="N11" s="63"/>
      <c r="O11" s="63"/>
      <c r="P11" s="61"/>
      <c r="Q11" s="62"/>
      <c r="R11" s="62"/>
      <c r="S11" s="62"/>
      <c r="T11" s="62"/>
      <c r="U11" s="62"/>
    </row>
    <row r="12" spans="1:21" ht="15" x14ac:dyDescent="0.25">
      <c r="A12" s="23"/>
      <c r="B12" s="23"/>
      <c r="C12" s="23"/>
      <c r="D12" s="23"/>
      <c r="E12" s="23"/>
      <c r="F12" s="10"/>
      <c r="G12" s="23"/>
      <c r="H12" s="23"/>
      <c r="I12" s="71"/>
      <c r="J12" s="61"/>
      <c r="K12" s="63"/>
      <c r="L12" s="63"/>
      <c r="M12" s="63"/>
      <c r="N12" s="63"/>
      <c r="O12" s="63"/>
      <c r="P12" s="61"/>
      <c r="Q12" s="62"/>
      <c r="R12" s="62"/>
      <c r="S12" s="62"/>
      <c r="T12" s="62"/>
      <c r="U12" s="62"/>
    </row>
    <row r="13" spans="1:21" ht="30" customHeight="1" x14ac:dyDescent="0.25">
      <c r="A13" s="1" t="s">
        <v>13</v>
      </c>
      <c r="B13" s="1" t="s">
        <v>14</v>
      </c>
      <c r="C13" s="1" t="s">
        <v>15</v>
      </c>
      <c r="D13" s="1" t="s">
        <v>16</v>
      </c>
      <c r="E13" s="1" t="s">
        <v>17</v>
      </c>
      <c r="F13" s="1" t="s">
        <v>18</v>
      </c>
      <c r="G13" s="14" t="s">
        <v>19</v>
      </c>
      <c r="H13" s="14" t="s">
        <v>20</v>
      </c>
      <c r="I13" s="1" t="s">
        <v>21</v>
      </c>
      <c r="J13" s="61"/>
      <c r="K13" s="64"/>
      <c r="L13" s="65"/>
      <c r="M13" s="65"/>
      <c r="N13" s="65"/>
      <c r="O13" s="65"/>
      <c r="P13" s="61"/>
      <c r="Q13" s="66"/>
      <c r="R13" s="66"/>
      <c r="S13" s="66"/>
      <c r="T13" s="66"/>
      <c r="U13" s="66"/>
    </row>
    <row r="14" spans="1:21" ht="46.5" customHeight="1" x14ac:dyDescent="0.25">
      <c r="A14" s="1">
        <v>1</v>
      </c>
      <c r="B14" s="59" t="s">
        <v>49</v>
      </c>
      <c r="C14" s="60"/>
      <c r="D14" s="60"/>
      <c r="E14" s="60"/>
      <c r="F14" s="60"/>
      <c r="G14" s="60"/>
      <c r="H14" s="29">
        <f>H15+H21+H27</f>
        <v>9220</v>
      </c>
      <c r="I14" s="1"/>
      <c r="J14" s="61"/>
      <c r="K14" s="64"/>
      <c r="L14" s="65"/>
      <c r="M14" s="65"/>
      <c r="N14" s="65"/>
      <c r="O14" s="65"/>
      <c r="P14" s="61"/>
      <c r="Q14" s="65"/>
      <c r="R14" s="65"/>
      <c r="S14" s="65"/>
      <c r="T14" s="65"/>
      <c r="U14" s="65"/>
    </row>
    <row r="15" spans="1:21" ht="21" customHeight="1" x14ac:dyDescent="0.25">
      <c r="A15" s="3" t="s">
        <v>22</v>
      </c>
      <c r="B15" s="56" t="s">
        <v>50</v>
      </c>
      <c r="C15" s="57"/>
      <c r="D15" s="57"/>
      <c r="E15" s="57"/>
      <c r="F15" s="57"/>
      <c r="G15" s="58"/>
      <c r="H15" s="13">
        <f>H16+H17+H18+H19+H20</f>
        <v>2860</v>
      </c>
      <c r="I15" s="2"/>
      <c r="J15" s="61"/>
      <c r="K15" s="67"/>
      <c r="L15" s="67"/>
      <c r="M15" s="67"/>
      <c r="N15" s="67"/>
      <c r="O15" s="67"/>
      <c r="P15" s="61"/>
      <c r="Q15" s="62"/>
      <c r="R15" s="62"/>
      <c r="S15" s="62"/>
      <c r="T15" s="62"/>
      <c r="U15" s="62"/>
    </row>
    <row r="16" spans="1:21" s="23" customFormat="1" ht="25.5" customHeight="1" x14ac:dyDescent="0.2">
      <c r="A16" s="24" t="s">
        <v>23</v>
      </c>
      <c r="B16" s="27" t="s">
        <v>54</v>
      </c>
      <c r="C16" s="19">
        <v>1</v>
      </c>
      <c r="D16" s="18" t="s">
        <v>24</v>
      </c>
      <c r="E16" s="19">
        <v>37</v>
      </c>
      <c r="F16" s="18" t="s">
        <v>61</v>
      </c>
      <c r="G16" s="73"/>
      <c r="H16" s="22">
        <f t="shared" ref="H16:H20" si="0">C16*E16*G16</f>
        <v>0</v>
      </c>
      <c r="I16" s="79" t="s">
        <v>55</v>
      </c>
      <c r="J16" s="68"/>
      <c r="K16" s="69"/>
      <c r="L16" s="69"/>
      <c r="M16" s="69"/>
      <c r="N16" s="69"/>
      <c r="O16" s="69"/>
      <c r="P16" s="62"/>
      <c r="Q16" s="70"/>
      <c r="R16" s="70"/>
      <c r="S16" s="70"/>
      <c r="T16" s="70"/>
      <c r="U16" s="70"/>
    </row>
    <row r="17" spans="1:21" ht="21.6" customHeight="1" x14ac:dyDescent="0.2">
      <c r="A17" s="24" t="s">
        <v>25</v>
      </c>
      <c r="B17" s="27" t="s">
        <v>43</v>
      </c>
      <c r="C17" s="19">
        <v>1</v>
      </c>
      <c r="D17" s="18" t="s">
        <v>24</v>
      </c>
      <c r="E17" s="19">
        <v>14</v>
      </c>
      <c r="F17" s="18" t="s">
        <v>60</v>
      </c>
      <c r="G17" s="26">
        <v>140</v>
      </c>
      <c r="H17" s="22">
        <f t="shared" si="0"/>
        <v>1960</v>
      </c>
      <c r="I17" s="74" t="s">
        <v>35</v>
      </c>
      <c r="J17" s="68"/>
      <c r="K17" s="69"/>
      <c r="L17" s="69"/>
      <c r="M17" s="69"/>
      <c r="N17" s="69"/>
      <c r="O17" s="69"/>
      <c r="P17" s="62"/>
      <c r="Q17" s="62"/>
      <c r="R17" s="62"/>
      <c r="S17" s="62"/>
      <c r="T17" s="62"/>
      <c r="U17" s="62"/>
    </row>
    <row r="18" spans="1:21" ht="21.6" customHeight="1" x14ac:dyDescent="0.2">
      <c r="A18" s="24" t="s">
        <v>26</v>
      </c>
      <c r="B18" s="27" t="s">
        <v>44</v>
      </c>
      <c r="C18" s="19">
        <v>1</v>
      </c>
      <c r="D18" s="18" t="s">
        <v>24</v>
      </c>
      <c r="E18" s="19">
        <v>14</v>
      </c>
      <c r="F18" s="18" t="s">
        <v>61</v>
      </c>
      <c r="G18" s="26">
        <v>50</v>
      </c>
      <c r="H18" s="22">
        <f t="shared" si="0"/>
        <v>700</v>
      </c>
      <c r="I18" s="74" t="s">
        <v>56</v>
      </c>
      <c r="J18" s="68"/>
      <c r="K18" s="69"/>
      <c r="L18" s="69"/>
      <c r="M18" s="69"/>
      <c r="N18" s="69"/>
      <c r="O18" s="69"/>
      <c r="P18" s="62"/>
      <c r="Q18" s="62"/>
      <c r="R18" s="62"/>
      <c r="S18" s="62"/>
      <c r="T18" s="62"/>
      <c r="U18" s="62"/>
    </row>
    <row r="19" spans="1:21" ht="21.6" customHeight="1" x14ac:dyDescent="0.2">
      <c r="A19" s="24" t="s">
        <v>27</v>
      </c>
      <c r="B19" s="27" t="s">
        <v>46</v>
      </c>
      <c r="C19" s="19">
        <v>1</v>
      </c>
      <c r="D19" s="18" t="s">
        <v>24</v>
      </c>
      <c r="E19" s="19">
        <v>4</v>
      </c>
      <c r="F19" s="18" t="s">
        <v>61</v>
      </c>
      <c r="G19" s="26">
        <v>25</v>
      </c>
      <c r="H19" s="22">
        <f t="shared" si="0"/>
        <v>100</v>
      </c>
      <c r="I19" s="74" t="s">
        <v>56</v>
      </c>
      <c r="J19" s="68"/>
      <c r="K19" s="69"/>
      <c r="L19" s="69"/>
      <c r="M19" s="69"/>
      <c r="N19" s="69"/>
      <c r="O19" s="69"/>
      <c r="P19" s="62"/>
      <c r="Q19" s="62"/>
      <c r="R19" s="62"/>
      <c r="S19" s="62"/>
      <c r="T19" s="62"/>
      <c r="U19" s="62"/>
    </row>
    <row r="20" spans="1:21" ht="21.6" customHeight="1" x14ac:dyDescent="0.2">
      <c r="A20" s="24" t="s">
        <v>28</v>
      </c>
      <c r="B20" s="27" t="s">
        <v>57</v>
      </c>
      <c r="C20" s="19">
        <v>1</v>
      </c>
      <c r="D20" s="18" t="s">
        <v>24</v>
      </c>
      <c r="E20" s="19">
        <v>1</v>
      </c>
      <c r="F20" s="18" t="s">
        <v>48</v>
      </c>
      <c r="G20" s="26">
        <v>100</v>
      </c>
      <c r="H20" s="22">
        <f t="shared" si="0"/>
        <v>100</v>
      </c>
      <c r="I20" s="74" t="s">
        <v>35</v>
      </c>
      <c r="J20" s="68"/>
      <c r="K20" s="69"/>
      <c r="L20" s="69"/>
      <c r="M20" s="69"/>
      <c r="N20" s="69"/>
      <c r="O20" s="69"/>
      <c r="P20" s="62"/>
      <c r="Q20" s="62"/>
      <c r="R20" s="62"/>
      <c r="S20" s="62"/>
      <c r="T20" s="62"/>
      <c r="U20" s="62"/>
    </row>
    <row r="21" spans="1:21" ht="21" customHeight="1" x14ac:dyDescent="0.25">
      <c r="A21" s="3" t="s">
        <v>29</v>
      </c>
      <c r="B21" s="56" t="s">
        <v>51</v>
      </c>
      <c r="C21" s="57"/>
      <c r="D21" s="57"/>
      <c r="E21" s="57"/>
      <c r="F21" s="57"/>
      <c r="G21" s="58"/>
      <c r="H21" s="13">
        <f>H22+H23+H24+H25+H26</f>
        <v>2860</v>
      </c>
      <c r="I21" s="72"/>
      <c r="J21" s="68"/>
      <c r="K21" s="67"/>
      <c r="L21" s="69"/>
      <c r="M21" s="69"/>
      <c r="N21" s="69"/>
      <c r="O21" s="69"/>
      <c r="P21" s="61"/>
      <c r="Q21" s="62"/>
      <c r="R21" s="62"/>
      <c r="S21" s="62"/>
      <c r="T21" s="62"/>
      <c r="U21" s="62"/>
    </row>
    <row r="22" spans="1:21" s="23" customFormat="1" ht="21" customHeight="1" x14ac:dyDescent="0.2">
      <c r="A22" s="24" t="s">
        <v>30</v>
      </c>
      <c r="B22" s="27" t="s">
        <v>45</v>
      </c>
      <c r="C22" s="19">
        <v>1</v>
      </c>
      <c r="D22" s="18" t="s">
        <v>24</v>
      </c>
      <c r="E22" s="19">
        <v>37</v>
      </c>
      <c r="F22" s="18" t="s">
        <v>61</v>
      </c>
      <c r="G22" s="73"/>
      <c r="H22" s="22">
        <f t="shared" ref="H22:H28" si="1">C22*E22*G22</f>
        <v>0</v>
      </c>
      <c r="I22" s="79" t="s">
        <v>55</v>
      </c>
      <c r="J22" s="68"/>
      <c r="K22" s="69"/>
      <c r="L22" s="69"/>
      <c r="M22" s="69"/>
      <c r="N22" s="69"/>
      <c r="O22" s="69"/>
      <c r="P22" s="62"/>
      <c r="Q22" s="70"/>
      <c r="R22" s="70"/>
      <c r="S22" s="70"/>
      <c r="T22" s="70"/>
      <c r="U22" s="70"/>
    </row>
    <row r="23" spans="1:21" ht="21.6" customHeight="1" x14ac:dyDescent="0.2">
      <c r="A23" s="24" t="s">
        <v>31</v>
      </c>
      <c r="B23" s="27" t="s">
        <v>43</v>
      </c>
      <c r="C23" s="19">
        <v>1</v>
      </c>
      <c r="D23" s="18" t="s">
        <v>24</v>
      </c>
      <c r="E23" s="19">
        <v>14</v>
      </c>
      <c r="F23" s="18" t="s">
        <v>60</v>
      </c>
      <c r="G23" s="26">
        <v>140</v>
      </c>
      <c r="H23" s="22">
        <f t="shared" si="1"/>
        <v>1960</v>
      </c>
      <c r="I23" s="74" t="s">
        <v>35</v>
      </c>
      <c r="J23" s="68"/>
      <c r="K23" s="69"/>
      <c r="L23" s="69"/>
      <c r="M23" s="69"/>
      <c r="N23" s="69"/>
      <c r="O23" s="69"/>
      <c r="P23" s="62"/>
      <c r="Q23" s="62"/>
      <c r="R23" s="62"/>
      <c r="S23" s="62"/>
      <c r="T23" s="62"/>
      <c r="U23" s="62"/>
    </row>
    <row r="24" spans="1:21" ht="21.6" customHeight="1" x14ac:dyDescent="0.2">
      <c r="A24" s="24" t="s">
        <v>32</v>
      </c>
      <c r="B24" s="27" t="s">
        <v>44</v>
      </c>
      <c r="C24" s="19">
        <v>1</v>
      </c>
      <c r="D24" s="18" t="s">
        <v>24</v>
      </c>
      <c r="E24" s="19">
        <v>14</v>
      </c>
      <c r="F24" s="18" t="s">
        <v>61</v>
      </c>
      <c r="G24" s="26">
        <v>50</v>
      </c>
      <c r="H24" s="22">
        <f t="shared" si="1"/>
        <v>700</v>
      </c>
      <c r="I24" s="74" t="s">
        <v>56</v>
      </c>
      <c r="J24" s="68"/>
      <c r="K24" s="69"/>
      <c r="L24" s="69"/>
      <c r="M24" s="69"/>
      <c r="N24" s="69"/>
      <c r="O24" s="69"/>
      <c r="P24" s="62"/>
      <c r="Q24" s="62"/>
      <c r="R24" s="62"/>
      <c r="S24" s="62"/>
      <c r="T24" s="62"/>
      <c r="U24" s="62"/>
    </row>
    <row r="25" spans="1:21" ht="21.6" customHeight="1" x14ac:dyDescent="0.2">
      <c r="A25" s="24" t="s">
        <v>33</v>
      </c>
      <c r="B25" s="27" t="s">
        <v>47</v>
      </c>
      <c r="C25" s="19">
        <v>1</v>
      </c>
      <c r="D25" s="18" t="s">
        <v>24</v>
      </c>
      <c r="E25" s="19">
        <v>4</v>
      </c>
      <c r="F25" s="18" t="s">
        <v>60</v>
      </c>
      <c r="G25" s="26">
        <v>25</v>
      </c>
      <c r="H25" s="22">
        <f t="shared" si="1"/>
        <v>100</v>
      </c>
      <c r="I25" s="74" t="s">
        <v>56</v>
      </c>
      <c r="J25" s="68"/>
      <c r="K25" s="69"/>
      <c r="L25" s="69"/>
      <c r="M25" s="69"/>
      <c r="N25" s="69"/>
      <c r="O25" s="69"/>
      <c r="P25" s="62"/>
      <c r="Q25" s="62"/>
      <c r="R25" s="62"/>
      <c r="S25" s="62"/>
      <c r="T25" s="62"/>
      <c r="U25" s="62"/>
    </row>
    <row r="26" spans="1:21" ht="21.6" customHeight="1" x14ac:dyDescent="0.2">
      <c r="A26" s="24" t="s">
        <v>34</v>
      </c>
      <c r="B26" s="27" t="s">
        <v>57</v>
      </c>
      <c r="C26" s="19">
        <v>1</v>
      </c>
      <c r="D26" s="18" t="s">
        <v>24</v>
      </c>
      <c r="E26" s="19">
        <v>1</v>
      </c>
      <c r="F26" s="18" t="s">
        <v>61</v>
      </c>
      <c r="G26" s="26">
        <v>100</v>
      </c>
      <c r="H26" s="22">
        <f t="shared" si="1"/>
        <v>100</v>
      </c>
      <c r="I26" s="74" t="s">
        <v>35</v>
      </c>
      <c r="J26" s="68"/>
      <c r="K26" s="69"/>
      <c r="L26" s="69"/>
      <c r="M26" s="69"/>
      <c r="N26" s="69"/>
      <c r="O26" s="69"/>
      <c r="P26" s="62"/>
      <c r="Q26" s="62"/>
      <c r="R26" s="62"/>
      <c r="S26" s="62"/>
      <c r="T26" s="62"/>
      <c r="U26" s="62"/>
    </row>
    <row r="27" spans="1:21" ht="35.25" customHeight="1" x14ac:dyDescent="0.25">
      <c r="A27" s="1">
        <v>2</v>
      </c>
      <c r="B27" s="50" t="s">
        <v>52</v>
      </c>
      <c r="C27" s="51"/>
      <c r="D27" s="51"/>
      <c r="E27" s="51"/>
      <c r="F27" s="51"/>
      <c r="G27" s="52"/>
      <c r="H27" s="29">
        <f>14*250</f>
        <v>3500</v>
      </c>
      <c r="I27" s="79" t="s">
        <v>35</v>
      </c>
      <c r="J27" s="68"/>
      <c r="K27" s="64"/>
      <c r="L27" s="69"/>
      <c r="M27" s="69"/>
      <c r="N27" s="69"/>
      <c r="O27" s="69"/>
      <c r="P27" s="61"/>
      <c r="Q27" s="65"/>
      <c r="R27" s="65"/>
      <c r="S27" s="65"/>
      <c r="T27" s="65"/>
      <c r="U27" s="65"/>
    </row>
    <row r="28" spans="1:21" s="23" customFormat="1" ht="27.95" customHeight="1" x14ac:dyDescent="0.2">
      <c r="A28" s="24" t="s">
        <v>36</v>
      </c>
      <c r="B28" s="27" t="s">
        <v>41</v>
      </c>
      <c r="C28" s="19">
        <v>2</v>
      </c>
      <c r="D28" s="18" t="s">
        <v>24</v>
      </c>
      <c r="E28" s="19">
        <v>4</v>
      </c>
      <c r="F28" s="18" t="s">
        <v>42</v>
      </c>
      <c r="G28" s="19">
        <v>500</v>
      </c>
      <c r="H28" s="22">
        <f t="shared" si="1"/>
        <v>4000</v>
      </c>
      <c r="I28" s="79" t="s">
        <v>35</v>
      </c>
      <c r="J28" s="68"/>
      <c r="K28" s="69"/>
      <c r="L28" s="69"/>
      <c r="M28" s="69"/>
      <c r="N28" s="69"/>
      <c r="O28" s="69"/>
      <c r="P28" s="62"/>
      <c r="Q28" s="70"/>
      <c r="R28" s="70"/>
      <c r="S28" s="70"/>
      <c r="T28" s="70"/>
      <c r="U28" s="70"/>
    </row>
    <row r="29" spans="1:21" ht="19.5" customHeight="1" x14ac:dyDescent="0.2">
      <c r="A29" s="25"/>
      <c r="B29" s="53" t="s">
        <v>37</v>
      </c>
      <c r="C29" s="54"/>
      <c r="D29" s="54"/>
      <c r="E29" s="54"/>
      <c r="F29" s="54"/>
      <c r="G29" s="55"/>
      <c r="H29" s="13">
        <f>H15+H21+H27+H28</f>
        <v>13220</v>
      </c>
      <c r="I29" s="23"/>
      <c r="J29" s="68"/>
      <c r="K29" s="67"/>
      <c r="L29" s="67"/>
      <c r="M29" s="67"/>
      <c r="N29" s="67"/>
      <c r="O29" s="67"/>
      <c r="P29" s="62"/>
      <c r="Q29" s="62"/>
      <c r="R29" s="62"/>
      <c r="S29" s="62"/>
      <c r="T29" s="62"/>
      <c r="U29" s="62"/>
    </row>
    <row r="34" spans="1:1" x14ac:dyDescent="0.2">
      <c r="A34" s="23" t="s">
        <v>58</v>
      </c>
    </row>
  </sheetData>
  <dataConsolidate/>
  <mergeCells count="16">
    <mergeCell ref="B27:G27"/>
    <mergeCell ref="Q13:U13"/>
    <mergeCell ref="B15:G15"/>
    <mergeCell ref="B29:G29"/>
    <mergeCell ref="B14:G14"/>
    <mergeCell ref="B21:G21"/>
    <mergeCell ref="K11:O12"/>
    <mergeCell ref="C11:H11"/>
    <mergeCell ref="E2:H2"/>
    <mergeCell ref="E3:H3"/>
    <mergeCell ref="C10:H10"/>
    <mergeCell ref="E4:H4"/>
    <mergeCell ref="C6:H6"/>
    <mergeCell ref="C9:H9"/>
    <mergeCell ref="C7:F7"/>
    <mergeCell ref="C8:H8"/>
  </mergeCells>
  <phoneticPr fontId="16" type="noConversion"/>
  <conditionalFormatting sqref="J16">
    <cfRule type="cellIs" dxfId="2" priority="20" operator="equal">
      <formula>FALSE</formula>
    </cfRule>
  </conditionalFormatting>
  <pageMargins left="0.7" right="0.7" top="0.75" bottom="0.75" header="0.3" footer="0.3"/>
  <pageSetup paperSize="9" scale="44" orientation="landscape" horizontalDpi="4294967295" verticalDpi="4294967295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Liste!$A$2:$A$5</xm:f>
          </x14:formula1>
          <xm:sqref>E2:H2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2E3B-925C-4085-981C-C9ADC7CAF139}">
  <dimension ref="A1"/>
  <sheetViews>
    <sheetView workbookViewId="0">
      <selection sqref="A1:T32"/>
    </sheetView>
  </sheetViews>
  <sheetFormatPr baseColWidth="10" defaultRowHeight="15" x14ac:dyDescent="0.25"/>
  <cols>
    <col min="1" max="1" width="10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2578125" defaultRowHeight="15" x14ac:dyDescent="0.25"/>
  <cols>
    <col min="1" max="1" width="16.85546875" customWidth="1"/>
  </cols>
  <sheetData>
    <row r="2" spans="1:1" x14ac:dyDescent="0.25">
      <c r="A2" t="s">
        <v>2</v>
      </c>
    </row>
    <row r="3" spans="1:1" x14ac:dyDescent="0.25">
      <c r="A3" t="s">
        <v>38</v>
      </c>
    </row>
    <row r="4" spans="1:1" ht="12.95" customHeight="1" x14ac:dyDescent="0.25">
      <c r="A4" t="s">
        <v>39</v>
      </c>
    </row>
    <row r="5" spans="1:1" x14ac:dyDescent="0.25">
      <c r="A5" t="s">
        <v>40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5DE08E71EA6E4C9D192248C1012FF5" ma:contentTypeVersion="11" ma:contentTypeDescription="Ein neues Dokument erstellen." ma:contentTypeScope="" ma:versionID="739d2895357f114607a6d7af57e1ebdf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575e735dc8db854f554583e9079b3666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D303362-87F2-4038-83EF-6B2E2E47A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4FCB7-E057-4C25-90B0-A90DAE94F5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601BAF-8A11-482E-84E5-18DEF347C5A9}">
  <ds:schemaRefs>
    <ds:schemaRef ds:uri="http://schemas.microsoft.com/office/2006/metadata/properties"/>
    <ds:schemaRef ds:uri="6067ac97-ec38-42e1-ad97-13b9a31d4249"/>
    <ds:schemaRef ds:uri="http://purl.org/dc/terms/"/>
    <ds:schemaRef ds:uri="3031b645-e3eb-40d3-ad94-61f85d57156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Feuil1</vt:lpstr>
      <vt:lpstr>Liste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DERAPHELIS</dc:creator>
  <cp:keywords/>
  <dc:description/>
  <cp:lastModifiedBy>OCTAVIE BIKU</cp:lastModifiedBy>
  <cp:revision/>
  <dcterms:created xsi:type="dcterms:W3CDTF">2019-12-13T11:17:39Z</dcterms:created>
  <dcterms:modified xsi:type="dcterms:W3CDTF">2023-04-03T09:44:53Z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</Properties>
</file>