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octavie_biku_giz_de/Documents/Bureau/à publier 83463468/"/>
    </mc:Choice>
  </mc:AlternateContent>
  <xr:revisionPtr revIDLastSave="20" documentId="8_{B29CAAE9-AAEA-4507-8EE3-D0D04B6B14CE}" xr6:coauthVersionLast="46" xr6:coauthVersionMax="46" xr10:uidLastSave="{FF698B71-FC2D-4F95-8D2F-FD9BC459E603}"/>
  <bookViews>
    <workbookView xWindow="-120" yWindow="-120" windowWidth="29040" windowHeight="15840" xr2:uid="{00000000-000D-0000-FFFF-FFFF00000000}"/>
  </bookViews>
  <sheets>
    <sheet name="Analyse offres" sheetId="5" r:id="rId1"/>
  </sheets>
  <definedNames>
    <definedName name="_xlnm.Print_Area" localSheetId="0">'Analyse offres'!$A$1:$E$38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5" l="1"/>
  <c r="L31" i="5"/>
  <c r="L21" i="5"/>
  <c r="L22" i="5" s="1"/>
  <c r="M21" i="5"/>
  <c r="M22" i="5" s="1"/>
  <c r="D21" i="5"/>
  <c r="D22" i="5" s="1"/>
  <c r="E21" i="5"/>
  <c r="E22" i="5" s="1"/>
  <c r="F21" i="5"/>
  <c r="F22" i="5" s="1"/>
  <c r="G21" i="5"/>
  <c r="G22" i="5" s="1"/>
  <c r="H21" i="5"/>
  <c r="H22" i="5" s="1"/>
  <c r="I21" i="5"/>
  <c r="I22" i="5" s="1"/>
  <c r="J21" i="5"/>
  <c r="J22" i="5" s="1"/>
  <c r="K21" i="5"/>
  <c r="K22" i="5" s="1"/>
  <c r="C21" i="5"/>
  <c r="C22" i="5" s="1"/>
  <c r="J31" i="5"/>
  <c r="H31" i="5"/>
  <c r="F31" i="5"/>
  <c r="D23" i="5" l="1"/>
  <c r="D30" i="5" s="1"/>
  <c r="L23" i="5"/>
  <c r="L30" i="5" s="1"/>
  <c r="L32" i="5" s="1"/>
  <c r="F23" i="5"/>
  <c r="C32" i="5"/>
  <c r="H23" i="5" l="1"/>
  <c r="H30" i="5" s="1"/>
  <c r="H32" i="5" s="1"/>
  <c r="F30" i="5"/>
  <c r="F32" i="5" s="1"/>
  <c r="J23" i="5" l="1"/>
  <c r="J30" i="5" l="1"/>
  <c r="J32" i="5" s="1"/>
  <c r="D32" i="5"/>
</calcChain>
</file>

<file path=xl/sharedStrings.xml><?xml version="1.0" encoding="utf-8"?>
<sst xmlns="http://schemas.openxmlformats.org/spreadsheetml/2006/main" count="50" uniqueCount="42">
  <si>
    <t>Echelle de notation</t>
  </si>
  <si>
    <t>1.1</t>
  </si>
  <si>
    <t xml:space="preserve">Evaluation de l'offre technique </t>
  </si>
  <si>
    <t>1.</t>
  </si>
  <si>
    <t>TOTAL notation offre financière</t>
  </si>
  <si>
    <t>TOTAL notation offre financier</t>
  </si>
  <si>
    <t>TOTAL (PAR EVALUATEUR) notation offre technique</t>
  </si>
  <si>
    <t>Critères d'évaluation</t>
  </si>
  <si>
    <t>No.</t>
  </si>
  <si>
    <t>TOTAL (MOYENNE DES EVALUATEURS) notation offre technique</t>
  </si>
  <si>
    <t>Activité</t>
  </si>
  <si>
    <t>Programme :</t>
  </si>
  <si>
    <t xml:space="preserve">PN : </t>
  </si>
  <si>
    <t>Contrat/Mission/Activité :</t>
  </si>
  <si>
    <t>Contractant/Nom :</t>
  </si>
  <si>
    <t>Période :</t>
  </si>
  <si>
    <t>4.</t>
  </si>
  <si>
    <t>Montant (USD)</t>
  </si>
  <si>
    <t>Evaluation de l'offre financière</t>
  </si>
  <si>
    <t>TOTAL GENERAL notations offre technique et financière</t>
  </si>
  <si>
    <t>Renforcement de l'Efficience des Services de l'Eau potable</t>
  </si>
  <si>
    <t>Candidats</t>
  </si>
  <si>
    <t xml:space="preserve">Sous-Total </t>
  </si>
  <si>
    <t>Soumissionnaire 1</t>
  </si>
  <si>
    <t>Soumissionnaire 2</t>
  </si>
  <si>
    <t>Soumissionnaire 3</t>
  </si>
  <si>
    <t>Soumissionnaire 4</t>
  </si>
  <si>
    <t>Soumissionnaire 5</t>
  </si>
  <si>
    <t>Eval 1</t>
  </si>
  <si>
    <t>Eval 2</t>
  </si>
  <si>
    <t>Eval 12</t>
  </si>
  <si>
    <t>Grille d'évaluation des offres technique N°</t>
  </si>
  <si>
    <t>JJ/MM/AA</t>
  </si>
  <si>
    <t>21.2071.5-002.00</t>
  </si>
  <si>
    <t>Recrutement d'une entreprise pour la construction  de la clôture des bureaux de la RP à Gemena</t>
  </si>
  <si>
    <t xml:space="preserve">Le seuil d'acceptation des offres technique : maximum 65 pts </t>
  </si>
  <si>
    <t>Evaluation de l'entreprise</t>
  </si>
  <si>
    <t>1.2</t>
  </si>
  <si>
    <t>1.3</t>
  </si>
  <si>
    <r>
      <rPr>
        <b/>
        <sz val="10"/>
        <color theme="1"/>
        <rFont val="Arial"/>
        <family val="2"/>
      </rPr>
      <t>Formation et qualification</t>
    </r>
    <r>
      <rPr>
        <sz val="10"/>
        <color theme="1"/>
        <rFont val="Arial"/>
        <family val="2"/>
      </rPr>
      <t>:	L’Entreprise doit avoir un personnel qualifié pour le suivi des travaux, le chef de chantier doit-être un ingénieur BTP, architecte ou de Génie civil d’au moins (Bac+5) dans une institution reconnue en RDC ou à l’extérieur. cette derniere doit annexer son  diplôme ou attestation de fréquentation du personnel suivant le profil demandé et son CV</t>
    </r>
  </si>
  <si>
    <r>
      <rPr>
        <b/>
        <sz val="10"/>
        <color theme="1"/>
        <rFont val="Arial"/>
        <family val="2"/>
      </rPr>
      <t>Expérience générale</t>
    </r>
    <r>
      <rPr>
        <sz val="10"/>
        <color theme="1"/>
        <rFont val="Arial"/>
        <family val="2"/>
      </rPr>
      <t xml:space="preserve"> : l'entreprise doit avoir au moins une expérience de 05 ans  dans la construction ou réhabilitation des Bâtiments au cours de 5 dernières années en faisant preuve des attestations de service rendues en rapport avec l’offre et des PV de réception définitive des travaux similaires</t>
    </r>
  </si>
  <si>
    <r>
      <t>Expérience régionale  :</t>
    </r>
    <r>
      <rPr>
        <sz val="10"/>
        <color theme="1"/>
        <rFont val="Arial"/>
        <family val="2"/>
      </rPr>
      <t xml:space="preserve"> L’entreprise doit-être opérationnel à Gemena pour ce cadre de marché, les documents admistratifs à présenter par l'entreprise doit être ceux de Gemena, tels que le RCCM, le statut de l’Entreprise, le numéro d’Impôt de la DGI, l’affiliation à la CNSS, l’Agrément des ITPR, Attestation fiscale valide, l’Identification Nationale (Id.Nat) et les preuves de cotisation de la CNSS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</si>
</sst>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u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44">
    <xf numFmtId="0" fontId="0" fillId="0" borderId="0" xfId="0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top"/>
    </xf>
    <xf numFmtId="0" fontId="10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2" fillId="0" borderId="0" xfId="0" applyFont="1" applyBorder="1" applyAlignment="1"/>
    <xf numFmtId="0" fontId="8" fillId="0" borderId="0" xfId="0" applyFont="1" applyBorder="1" applyAlignment="1">
      <alignment vertical="center"/>
    </xf>
    <xf numFmtId="0" fontId="1" fillId="0" borderId="0" xfId="0" applyFont="1"/>
    <xf numFmtId="0" fontId="7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3" fillId="5" borderId="4" xfId="0" applyNumberFormat="1" applyFont="1" applyFill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top"/>
    </xf>
    <xf numFmtId="0" fontId="2" fillId="0" borderId="14" xfId="0" applyFont="1" applyBorder="1"/>
    <xf numFmtId="49" fontId="3" fillId="6" borderId="24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2" fillId="6" borderId="12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25" xfId="0" applyFont="1" applyBorder="1"/>
    <xf numFmtId="9" fontId="3" fillId="6" borderId="25" xfId="1" applyFont="1" applyFill="1" applyBorder="1" applyAlignment="1">
      <alignment horizontal="center" vertical="center"/>
    </xf>
    <xf numFmtId="9" fontId="3" fillId="5" borderId="3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3" xfId="0" quotePrefix="1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32" xfId="0" applyFont="1" applyBorder="1"/>
    <xf numFmtId="0" fontId="2" fillId="0" borderId="13" xfId="0" applyFont="1" applyBorder="1" applyAlignment="1">
      <alignment vertical="center"/>
    </xf>
    <xf numFmtId="0" fontId="2" fillId="0" borderId="13" xfId="0" applyFont="1" applyBorder="1"/>
    <xf numFmtId="49" fontId="2" fillId="7" borderId="13" xfId="0" applyNumberFormat="1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1" fillId="7" borderId="25" xfId="0" applyFont="1" applyFill="1" applyBorder="1" applyAlignment="1">
      <alignment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/>
    </xf>
    <xf numFmtId="49" fontId="3" fillId="8" borderId="4" xfId="0" applyNumberFormat="1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vertical="center"/>
    </xf>
    <xf numFmtId="0" fontId="6" fillId="8" borderId="4" xfId="0" applyFont="1" applyFill="1" applyBorder="1" applyAlignment="1">
      <alignment vertical="center"/>
    </xf>
    <xf numFmtId="0" fontId="6" fillId="8" borderId="11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9" fontId="3" fillId="2" borderId="3" xfId="1" applyFont="1" applyFill="1" applyBorder="1" applyAlignment="1">
      <alignment horizontal="center" vertical="center"/>
    </xf>
    <xf numFmtId="49" fontId="13" fillId="9" borderId="7" xfId="0" applyNumberFormat="1" applyFont="1" applyFill="1" applyBorder="1" applyAlignment="1">
      <alignment horizontal="left" vertical="center"/>
    </xf>
    <xf numFmtId="0" fontId="3" fillId="9" borderId="8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 wrapText="1"/>
    </xf>
    <xf numFmtId="49" fontId="13" fillId="9" borderId="21" xfId="0" applyNumberFormat="1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Continuous" vertical="center"/>
    </xf>
    <xf numFmtId="0" fontId="3" fillId="9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vertical="center"/>
    </xf>
    <xf numFmtId="0" fontId="6" fillId="0" borderId="23" xfId="0" applyFont="1" applyBorder="1"/>
    <xf numFmtId="0" fontId="6" fillId="0" borderId="33" xfId="0" applyFont="1" applyBorder="1"/>
    <xf numFmtId="0" fontId="2" fillId="0" borderId="23" xfId="0" applyFont="1" applyBorder="1"/>
    <xf numFmtId="0" fontId="2" fillId="0" borderId="33" xfId="0" applyFont="1" applyBorder="1"/>
    <xf numFmtId="0" fontId="6" fillId="0" borderId="2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9" fontId="3" fillId="2" borderId="3" xfId="1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horizontal="center" vertical="center"/>
    </xf>
    <xf numFmtId="164" fontId="3" fillId="3" borderId="37" xfId="0" applyNumberFormat="1" applyFont="1" applyFill="1" applyBorder="1" applyAlignment="1">
      <alignment horizontal="center" vertical="center"/>
    </xf>
    <xf numFmtId="164" fontId="3" fillId="3" borderId="34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4" fontId="3" fillId="5" borderId="7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8" borderId="45" xfId="0" applyFont="1" applyFill="1" applyBorder="1" applyAlignment="1">
      <alignment horizontal="center" vertical="center"/>
    </xf>
    <xf numFmtId="0" fontId="17" fillId="8" borderId="11" xfId="0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9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164" fontId="3" fillId="3" borderId="38" xfId="0" applyNumberFormat="1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49" fontId="3" fillId="4" borderId="35" xfId="0" applyNumberFormat="1" applyFont="1" applyFill="1" applyBorder="1" applyAlignment="1">
      <alignment horizontal="center" vertical="center"/>
    </xf>
    <xf numFmtId="49" fontId="3" fillId="4" borderId="36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="83" zoomScaleNormal="83" zoomScaleSheetLayoutView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F39" sqref="F39"/>
    </sheetView>
  </sheetViews>
  <sheetFormatPr baseColWidth="10" defaultColWidth="11.42578125" defaultRowHeight="14.25" x14ac:dyDescent="0.2"/>
  <cols>
    <col min="1" max="1" width="5.140625" style="6" customWidth="1"/>
    <col min="2" max="2" width="59.85546875" style="2" customWidth="1"/>
    <col min="3" max="3" width="12.42578125" style="2" customWidth="1"/>
    <col min="4" max="4" width="8.85546875" style="2" customWidth="1"/>
    <col min="5" max="6" width="9.140625" style="2" customWidth="1"/>
    <col min="7" max="7" width="12.140625" style="2" customWidth="1"/>
    <col min="8" max="8" width="8.5703125" style="2" customWidth="1"/>
    <col min="9" max="9" width="11" style="2" customWidth="1"/>
    <col min="10" max="10" width="9.140625" style="2" customWidth="1"/>
    <col min="11" max="11" width="10.42578125" style="2" customWidth="1"/>
    <col min="12" max="16384" width="11.42578125" style="2"/>
  </cols>
  <sheetData>
    <row r="1" spans="1:13" ht="18" x14ac:dyDescent="0.2">
      <c r="A1" s="18" t="s">
        <v>10</v>
      </c>
      <c r="B1" s="4"/>
      <c r="D1" s="8"/>
      <c r="E1" s="8"/>
      <c r="F1" s="8"/>
      <c r="G1" s="8"/>
    </row>
    <row r="2" spans="1:13" x14ac:dyDescent="0.2">
      <c r="A2" s="4"/>
      <c r="B2" s="4"/>
      <c r="C2" s="4"/>
      <c r="D2" s="9"/>
      <c r="E2" s="9"/>
      <c r="F2" s="9"/>
      <c r="G2" s="9"/>
    </row>
    <row r="3" spans="1:13" s="10" customFormat="1" ht="21.95" customHeight="1" x14ac:dyDescent="0.2">
      <c r="A3" s="19" t="s">
        <v>11</v>
      </c>
      <c r="B3" s="12"/>
      <c r="C3" s="22" t="s">
        <v>20</v>
      </c>
      <c r="D3" s="11"/>
      <c r="E3" s="11"/>
      <c r="F3" s="11"/>
      <c r="G3" s="11"/>
      <c r="H3" s="15"/>
      <c r="I3" s="15"/>
      <c r="J3" s="15"/>
      <c r="K3" s="15"/>
    </row>
    <row r="4" spans="1:13" s="10" customFormat="1" ht="18" customHeight="1" x14ac:dyDescent="0.2">
      <c r="A4" s="19" t="s">
        <v>12</v>
      </c>
      <c r="B4" s="12" t="s">
        <v>33</v>
      </c>
      <c r="C4" s="22"/>
      <c r="D4" s="11"/>
      <c r="E4" s="11"/>
      <c r="F4" s="11"/>
      <c r="G4" s="11"/>
      <c r="H4" s="15"/>
      <c r="I4" s="15"/>
      <c r="J4" s="15"/>
      <c r="K4" s="15"/>
    </row>
    <row r="5" spans="1:13" s="10" customFormat="1" ht="20.100000000000001" customHeight="1" x14ac:dyDescent="0.2">
      <c r="A5" s="19" t="s">
        <v>13</v>
      </c>
      <c r="B5" s="13"/>
      <c r="C5" s="22" t="s">
        <v>34</v>
      </c>
      <c r="D5" s="14"/>
      <c r="E5" s="14"/>
      <c r="F5" s="14"/>
      <c r="G5" s="14"/>
      <c r="H5" s="15"/>
      <c r="I5" s="15"/>
      <c r="J5" s="15"/>
      <c r="K5" s="15"/>
    </row>
    <row r="6" spans="1:13" s="10" customFormat="1" ht="15" x14ac:dyDescent="0.2">
      <c r="A6" s="19"/>
      <c r="B6" s="13"/>
      <c r="C6" s="23"/>
      <c r="D6" s="14"/>
      <c r="E6" s="14"/>
      <c r="F6" s="14"/>
      <c r="G6" s="14"/>
      <c r="H6" s="15"/>
      <c r="I6" s="15"/>
      <c r="J6" s="15"/>
      <c r="K6" s="15"/>
    </row>
    <row r="7" spans="1:13" s="10" customFormat="1" ht="20.100000000000001" customHeight="1" x14ac:dyDescent="0.2">
      <c r="A7" s="19" t="s">
        <v>14</v>
      </c>
      <c r="B7" s="12"/>
      <c r="C7" s="22"/>
      <c r="D7" s="11"/>
      <c r="E7" s="11"/>
      <c r="F7" s="11"/>
      <c r="G7" s="11"/>
      <c r="H7" s="15"/>
      <c r="I7" s="15"/>
      <c r="J7" s="15"/>
      <c r="K7" s="15"/>
    </row>
    <row r="8" spans="1:13" s="10" customFormat="1" ht="22.5" customHeight="1" x14ac:dyDescent="0.2">
      <c r="A8" s="19" t="s">
        <v>15</v>
      </c>
      <c r="B8" s="12"/>
      <c r="C8" s="96" t="s">
        <v>32</v>
      </c>
      <c r="D8" s="16"/>
      <c r="E8" s="16"/>
      <c r="F8" s="16"/>
      <c r="G8" s="16"/>
      <c r="H8" s="15"/>
      <c r="I8" s="15"/>
      <c r="J8" s="15"/>
      <c r="K8" s="15"/>
    </row>
    <row r="9" spans="1:13" x14ac:dyDescent="0.2">
      <c r="A9" s="20"/>
      <c r="B9" s="4"/>
      <c r="C9" s="20"/>
      <c r="D9" s="9"/>
      <c r="E9" s="9"/>
      <c r="F9" s="9"/>
      <c r="G9" s="9"/>
    </row>
    <row r="10" spans="1:13" ht="18" x14ac:dyDescent="0.2">
      <c r="A10" s="21" t="s">
        <v>31</v>
      </c>
      <c r="C10" s="24"/>
      <c r="D10" s="8"/>
      <c r="E10" s="8"/>
      <c r="F10" s="8"/>
      <c r="G10" s="8"/>
    </row>
    <row r="11" spans="1:13" ht="15" thickBot="1" x14ac:dyDescent="0.25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3" ht="22.5" customHeight="1" thickBot="1" x14ac:dyDescent="0.25">
      <c r="A12" s="139" t="s">
        <v>8</v>
      </c>
      <c r="B12" s="139" t="s">
        <v>7</v>
      </c>
      <c r="C12" s="137" t="s">
        <v>0</v>
      </c>
      <c r="D12" s="125" t="s">
        <v>21</v>
      </c>
      <c r="E12" s="126"/>
      <c r="F12" s="126"/>
      <c r="G12" s="126"/>
      <c r="H12" s="126"/>
      <c r="I12" s="126"/>
      <c r="J12" s="126"/>
      <c r="K12" s="126"/>
      <c r="L12" s="126"/>
      <c r="M12" s="127"/>
    </row>
    <row r="13" spans="1:13" ht="38.450000000000003" customHeight="1" thickBot="1" x14ac:dyDescent="0.25">
      <c r="A13" s="140"/>
      <c r="B13" s="140"/>
      <c r="C13" s="138"/>
      <c r="D13" s="105" t="s">
        <v>23</v>
      </c>
      <c r="E13" s="106"/>
      <c r="F13" s="105" t="s">
        <v>24</v>
      </c>
      <c r="G13" s="106"/>
      <c r="H13" s="105" t="s">
        <v>25</v>
      </c>
      <c r="I13" s="106"/>
      <c r="J13" s="105" t="s">
        <v>26</v>
      </c>
      <c r="K13" s="106"/>
      <c r="L13" s="105" t="s">
        <v>27</v>
      </c>
      <c r="M13" s="106"/>
    </row>
    <row r="14" spans="1:13" ht="15" thickBot="1" x14ac:dyDescent="0.25">
      <c r="A14" s="60"/>
      <c r="B14" s="61"/>
      <c r="C14" s="62"/>
      <c r="D14" s="103"/>
      <c r="E14" s="114"/>
      <c r="F14" s="103"/>
      <c r="G14" s="114"/>
      <c r="H14" s="103"/>
      <c r="I14" s="114"/>
      <c r="J14" s="103"/>
      <c r="K14" s="104"/>
      <c r="L14" s="103"/>
      <c r="M14" s="114"/>
    </row>
    <row r="15" spans="1:13" s="7" customFormat="1" ht="34.5" customHeight="1" thickBot="1" x14ac:dyDescent="0.25">
      <c r="A15" s="77" t="s">
        <v>2</v>
      </c>
      <c r="B15" s="78"/>
      <c r="C15" s="79"/>
      <c r="D15" s="80" t="s">
        <v>28</v>
      </c>
      <c r="E15" s="80" t="s">
        <v>29</v>
      </c>
      <c r="F15" s="80" t="s">
        <v>28</v>
      </c>
      <c r="G15" s="80" t="s">
        <v>29</v>
      </c>
      <c r="H15" s="80" t="s">
        <v>28</v>
      </c>
      <c r="I15" s="80" t="s">
        <v>29</v>
      </c>
      <c r="J15" s="80" t="s">
        <v>28</v>
      </c>
      <c r="K15" s="80" t="s">
        <v>29</v>
      </c>
      <c r="L15" s="80" t="s">
        <v>28</v>
      </c>
      <c r="M15" s="80" t="s">
        <v>30</v>
      </c>
    </row>
    <row r="16" spans="1:13" s="1" customFormat="1" ht="20.100000000000001" customHeight="1" thickBot="1" x14ac:dyDescent="0.25">
      <c r="A16" s="66" t="s">
        <v>3</v>
      </c>
      <c r="B16" s="67" t="s">
        <v>36</v>
      </c>
      <c r="C16" s="68"/>
      <c r="D16" s="69"/>
      <c r="E16" s="70"/>
      <c r="F16" s="86"/>
      <c r="G16" s="70"/>
      <c r="H16" s="86"/>
      <c r="I16" s="70"/>
      <c r="J16" s="86"/>
      <c r="K16" s="70"/>
      <c r="L16" s="86"/>
      <c r="M16" s="70"/>
    </row>
    <row r="17" spans="1:13" s="1" customFormat="1" ht="12.75" x14ac:dyDescent="0.2">
      <c r="A17" s="32"/>
      <c r="B17" s="38"/>
      <c r="C17" s="44"/>
      <c r="D17" s="50"/>
      <c r="E17" s="51"/>
      <c r="F17" s="92"/>
      <c r="G17" s="95"/>
      <c r="H17" s="92"/>
      <c r="I17" s="95"/>
      <c r="J17" s="92"/>
      <c r="K17" s="95"/>
      <c r="L17" s="87"/>
      <c r="M17" s="88"/>
    </row>
    <row r="18" spans="1:13" s="1" customFormat="1" ht="87" customHeight="1" x14ac:dyDescent="0.2">
      <c r="A18" s="33" t="s">
        <v>1</v>
      </c>
      <c r="B18" s="39" t="s">
        <v>39</v>
      </c>
      <c r="C18" s="45">
        <v>30</v>
      </c>
      <c r="D18" s="52"/>
      <c r="E18" s="53"/>
      <c r="F18" s="93"/>
      <c r="G18" s="53"/>
      <c r="H18" s="94"/>
      <c r="I18" s="99"/>
      <c r="J18" s="93"/>
      <c r="K18" s="53"/>
      <c r="L18" s="91"/>
      <c r="M18" s="97"/>
    </row>
    <row r="19" spans="1:13" s="1" customFormat="1" ht="66" customHeight="1" x14ac:dyDescent="0.2">
      <c r="A19" s="33" t="s">
        <v>37</v>
      </c>
      <c r="B19" s="39" t="s">
        <v>40</v>
      </c>
      <c r="C19" s="45">
        <v>35</v>
      </c>
      <c r="D19" s="54"/>
      <c r="E19" s="100"/>
      <c r="F19" s="94"/>
      <c r="G19" s="53"/>
      <c r="H19" s="94"/>
      <c r="I19" s="99"/>
      <c r="J19" s="93"/>
      <c r="K19" s="100"/>
      <c r="L19" s="91"/>
      <c r="M19" s="101"/>
    </row>
    <row r="20" spans="1:13" s="1" customFormat="1" ht="77.099999999999994" customHeight="1" thickBot="1" x14ac:dyDescent="0.25">
      <c r="A20" s="34" t="s">
        <v>38</v>
      </c>
      <c r="B20" s="102" t="s">
        <v>41</v>
      </c>
      <c r="C20" s="46">
        <v>35</v>
      </c>
      <c r="D20" s="52"/>
      <c r="E20" s="100"/>
      <c r="F20" s="94"/>
      <c r="G20" s="53"/>
      <c r="H20" s="94"/>
      <c r="I20" s="51"/>
      <c r="J20" s="93"/>
      <c r="K20" s="53"/>
      <c r="L20" s="91"/>
      <c r="M20" s="97"/>
    </row>
    <row r="21" spans="1:13" ht="22.5" customHeight="1" thickBot="1" x14ac:dyDescent="0.25">
      <c r="A21" s="71"/>
      <c r="B21" s="72" t="s">
        <v>22</v>
      </c>
      <c r="C21" s="73">
        <f t="shared" ref="C21:M21" si="0">SUM(C18:C20)</f>
        <v>100</v>
      </c>
      <c r="D21" s="73">
        <f t="shared" si="0"/>
        <v>0</v>
      </c>
      <c r="E21" s="73">
        <f t="shared" si="0"/>
        <v>0</v>
      </c>
      <c r="F21" s="73">
        <f t="shared" si="0"/>
        <v>0</v>
      </c>
      <c r="G21" s="73">
        <f t="shared" si="0"/>
        <v>0</v>
      </c>
      <c r="H21" s="73">
        <f t="shared" si="0"/>
        <v>0</v>
      </c>
      <c r="I21" s="73">
        <f t="shared" si="0"/>
        <v>0</v>
      </c>
      <c r="J21" s="73">
        <f t="shared" si="0"/>
        <v>0</v>
      </c>
      <c r="K21" s="84">
        <f t="shared" si="0"/>
        <v>0</v>
      </c>
      <c r="L21" s="84">
        <f t="shared" si="0"/>
        <v>0</v>
      </c>
      <c r="M21" s="73">
        <f t="shared" si="0"/>
        <v>0</v>
      </c>
    </row>
    <row r="22" spans="1:13" ht="20.45" customHeight="1" thickBot="1" x14ac:dyDescent="0.25">
      <c r="A22" s="26" t="s">
        <v>6</v>
      </c>
      <c r="B22" s="25"/>
      <c r="C22" s="43">
        <f>C21</f>
        <v>100</v>
      </c>
      <c r="D22" s="55">
        <f>D21</f>
        <v>0</v>
      </c>
      <c r="E22" s="55">
        <f t="shared" ref="E22:J22" si="1">E21</f>
        <v>0</v>
      </c>
      <c r="F22" s="55">
        <f t="shared" si="1"/>
        <v>0</v>
      </c>
      <c r="G22" s="55">
        <f t="shared" si="1"/>
        <v>0</v>
      </c>
      <c r="H22" s="55">
        <f t="shared" si="1"/>
        <v>0</v>
      </c>
      <c r="I22" s="55">
        <f t="shared" si="1"/>
        <v>0</v>
      </c>
      <c r="J22" s="55">
        <f t="shared" si="1"/>
        <v>0</v>
      </c>
      <c r="K22" s="85">
        <f>K21</f>
        <v>0</v>
      </c>
      <c r="L22" s="85">
        <f>L21</f>
        <v>0</v>
      </c>
      <c r="M22" s="43">
        <f>M21</f>
        <v>0</v>
      </c>
    </row>
    <row r="23" spans="1:13" ht="22.5" customHeight="1" thickBot="1" x14ac:dyDescent="0.25">
      <c r="A23" s="71" t="s">
        <v>9</v>
      </c>
      <c r="B23" s="74"/>
      <c r="C23" s="98">
        <v>1</v>
      </c>
      <c r="D23" s="135">
        <f>(SUM(D22:E22)/2)</f>
        <v>0</v>
      </c>
      <c r="E23" s="136"/>
      <c r="F23" s="107">
        <f>SUM(F22:G22)/2</f>
        <v>0</v>
      </c>
      <c r="G23" s="108"/>
      <c r="H23" s="107">
        <f>(SUM(H22:I22)/2)</f>
        <v>0</v>
      </c>
      <c r="I23" s="108"/>
      <c r="J23" s="107">
        <f>(SUM(J22:K22)/2)</f>
        <v>0</v>
      </c>
      <c r="K23" s="130"/>
      <c r="L23" s="107">
        <f>(SUM(L22:M22)/2)</f>
        <v>0</v>
      </c>
      <c r="M23" s="108"/>
    </row>
    <row r="24" spans="1:13" x14ac:dyDescent="0.2">
      <c r="A24" s="35"/>
      <c r="B24" s="4"/>
      <c r="C24" s="47"/>
      <c r="D24" s="56"/>
      <c r="E24" s="57"/>
      <c r="F24" s="59"/>
      <c r="G24" s="36"/>
      <c r="H24" s="59"/>
      <c r="I24" s="36"/>
      <c r="J24" s="59"/>
      <c r="K24" s="4"/>
      <c r="L24" s="89"/>
      <c r="M24" s="90"/>
    </row>
    <row r="25" spans="1:13" ht="26.45" customHeight="1" x14ac:dyDescent="0.2">
      <c r="A25" s="81" t="s">
        <v>18</v>
      </c>
      <c r="B25" s="82"/>
      <c r="C25" s="83"/>
      <c r="D25" s="132"/>
      <c r="E25" s="133"/>
      <c r="F25" s="132"/>
      <c r="G25" s="133"/>
      <c r="H25" s="132"/>
      <c r="I25" s="133"/>
      <c r="J25" s="132"/>
      <c r="K25" s="134"/>
      <c r="L25" s="132"/>
      <c r="M25" s="133"/>
    </row>
    <row r="26" spans="1:13" ht="20.100000000000001" customHeight="1" thickBot="1" x14ac:dyDescent="0.25">
      <c r="A26" s="63" t="s">
        <v>16</v>
      </c>
      <c r="B26" s="64" t="s">
        <v>17</v>
      </c>
      <c r="C26" s="65"/>
      <c r="D26" s="128">
        <v>0</v>
      </c>
      <c r="E26" s="129"/>
      <c r="F26" s="109">
        <v>0</v>
      </c>
      <c r="G26" s="110"/>
      <c r="H26" s="109">
        <v>0</v>
      </c>
      <c r="I26" s="110"/>
      <c r="J26" s="109">
        <v>0</v>
      </c>
      <c r="K26" s="131"/>
      <c r="L26" s="109">
        <v>0</v>
      </c>
      <c r="M26" s="110"/>
    </row>
    <row r="27" spans="1:13" ht="20.100000000000001" customHeight="1" thickBot="1" x14ac:dyDescent="0.25">
      <c r="A27" s="71" t="s">
        <v>5</v>
      </c>
      <c r="B27" s="75"/>
      <c r="C27" s="73">
        <v>100</v>
      </c>
      <c r="D27" s="115">
        <v>0</v>
      </c>
      <c r="E27" s="116"/>
      <c r="F27" s="111">
        <v>0</v>
      </c>
      <c r="G27" s="112"/>
      <c r="H27" s="111">
        <v>0</v>
      </c>
      <c r="I27" s="112"/>
      <c r="J27" s="111">
        <v>0</v>
      </c>
      <c r="K27" s="113"/>
      <c r="L27" s="111">
        <v>0</v>
      </c>
      <c r="M27" s="112"/>
    </row>
    <row r="28" spans="1:13" x14ac:dyDescent="0.2">
      <c r="A28" s="30"/>
      <c r="B28" s="27"/>
      <c r="C28" s="42"/>
      <c r="D28" s="58"/>
      <c r="E28" s="31"/>
      <c r="F28" s="58"/>
      <c r="G28" s="31"/>
      <c r="H28" s="58"/>
      <c r="I28" s="31"/>
      <c r="J28" s="58"/>
      <c r="K28" s="27"/>
      <c r="L28" s="4"/>
      <c r="M28" s="36"/>
    </row>
    <row r="29" spans="1:13" ht="15" thickBot="1" x14ac:dyDescent="0.25">
      <c r="A29" s="30"/>
      <c r="B29" s="27"/>
      <c r="C29" s="42"/>
      <c r="D29" s="58"/>
      <c r="E29" s="31"/>
      <c r="F29" s="58"/>
      <c r="G29" s="31"/>
      <c r="H29" s="58"/>
      <c r="I29" s="31"/>
      <c r="J29" s="58"/>
      <c r="K29" s="27"/>
      <c r="L29" s="4"/>
      <c r="M29" s="36"/>
    </row>
    <row r="30" spans="1:13" ht="23.1" customHeight="1" thickBot="1" x14ac:dyDescent="0.25">
      <c r="A30" s="71" t="s">
        <v>9</v>
      </c>
      <c r="B30" s="74"/>
      <c r="C30" s="76">
        <v>0.7</v>
      </c>
      <c r="D30" s="115">
        <f>(D23/100)*70</f>
        <v>0</v>
      </c>
      <c r="E30" s="116"/>
      <c r="F30" s="107">
        <f>(F23/100)*70</f>
        <v>0</v>
      </c>
      <c r="G30" s="112"/>
      <c r="H30" s="111">
        <f>(H23/100)*70</f>
        <v>0</v>
      </c>
      <c r="I30" s="112"/>
      <c r="J30" s="111">
        <f>(J23/100)*70</f>
        <v>0</v>
      </c>
      <c r="K30" s="113"/>
      <c r="L30" s="111">
        <f>(L23/100)*70</f>
        <v>0</v>
      </c>
      <c r="M30" s="112"/>
    </row>
    <row r="31" spans="1:13" ht="21.6" customHeight="1" thickBot="1" x14ac:dyDescent="0.25">
      <c r="A31" s="37" t="s">
        <v>4</v>
      </c>
      <c r="B31" s="40"/>
      <c r="C31" s="48">
        <v>0.3</v>
      </c>
      <c r="D31" s="119">
        <f>(D27/100)*30</f>
        <v>0</v>
      </c>
      <c r="E31" s="120"/>
      <c r="F31" s="121">
        <f>(F27/100)*30</f>
        <v>0</v>
      </c>
      <c r="G31" s="122"/>
      <c r="H31" s="121">
        <f>(H27/100)*30</f>
        <v>0</v>
      </c>
      <c r="I31" s="122"/>
      <c r="J31" s="121">
        <f>(J27/100)*30</f>
        <v>0</v>
      </c>
      <c r="K31" s="141"/>
      <c r="L31" s="121">
        <f>(L27/100)*30</f>
        <v>0</v>
      </c>
      <c r="M31" s="122"/>
    </row>
    <row r="32" spans="1:13" ht="25.5" customHeight="1" thickBot="1" x14ac:dyDescent="0.25">
      <c r="A32" s="29" t="s">
        <v>19</v>
      </c>
      <c r="B32" s="41"/>
      <c r="C32" s="49">
        <f>SUM(C30:C31)</f>
        <v>1</v>
      </c>
      <c r="D32" s="117">
        <f>D31+D30</f>
        <v>0</v>
      </c>
      <c r="E32" s="118"/>
      <c r="F32" s="123">
        <f>F31+F30</f>
        <v>0</v>
      </c>
      <c r="G32" s="124"/>
      <c r="H32" s="123">
        <f>H31+H30</f>
        <v>0</v>
      </c>
      <c r="I32" s="124"/>
      <c r="J32" s="123">
        <f>J31+J30</f>
        <v>0</v>
      </c>
      <c r="K32" s="142"/>
      <c r="L32" s="123">
        <f>L31+L30</f>
        <v>0</v>
      </c>
      <c r="M32" s="124"/>
    </row>
    <row r="33" spans="1:11" x14ac:dyDescent="0.2">
      <c r="A33" s="5"/>
      <c r="C33" s="28"/>
      <c r="D33" s="27"/>
      <c r="E33" s="27"/>
      <c r="F33" s="3"/>
      <c r="G33" s="3"/>
      <c r="H33" s="3"/>
      <c r="I33" s="3"/>
      <c r="J33" s="3"/>
      <c r="K33" s="3"/>
    </row>
    <row r="34" spans="1:11" ht="18" x14ac:dyDescent="0.2">
      <c r="A34" s="143" t="s">
        <v>35</v>
      </c>
      <c r="C34" s="4"/>
      <c r="D34" s="4"/>
      <c r="E34" s="4"/>
    </row>
    <row r="35" spans="1:11" x14ac:dyDescent="0.2">
      <c r="C35" s="4"/>
      <c r="D35" s="4"/>
      <c r="E35" s="4"/>
    </row>
    <row r="36" spans="1:11" x14ac:dyDescent="0.2">
      <c r="C36" s="4"/>
      <c r="D36" s="4"/>
      <c r="E36" s="4"/>
    </row>
    <row r="37" spans="1:11" x14ac:dyDescent="0.2">
      <c r="B37" s="17"/>
      <c r="C37" s="4"/>
      <c r="D37" s="4"/>
      <c r="E37" s="4"/>
    </row>
    <row r="38" spans="1:11" x14ac:dyDescent="0.2">
      <c r="C38" s="4"/>
      <c r="D38" s="4"/>
      <c r="E38" s="4"/>
    </row>
  </sheetData>
  <mergeCells count="49">
    <mergeCell ref="J30:K30"/>
    <mergeCell ref="J31:K31"/>
    <mergeCell ref="J32:K32"/>
    <mergeCell ref="L32:M32"/>
    <mergeCell ref="L25:M25"/>
    <mergeCell ref="L26:M26"/>
    <mergeCell ref="L27:M27"/>
    <mergeCell ref="L30:M30"/>
    <mergeCell ref="L31:M31"/>
    <mergeCell ref="C12:C13"/>
    <mergeCell ref="B12:B13"/>
    <mergeCell ref="A12:A13"/>
    <mergeCell ref="D25:E25"/>
    <mergeCell ref="F25:G25"/>
    <mergeCell ref="L13:M13"/>
    <mergeCell ref="D12:M12"/>
    <mergeCell ref="L14:M14"/>
    <mergeCell ref="L23:M23"/>
    <mergeCell ref="D26:E26"/>
    <mergeCell ref="J13:K13"/>
    <mergeCell ref="J23:K23"/>
    <mergeCell ref="J26:K26"/>
    <mergeCell ref="F13:G13"/>
    <mergeCell ref="F23:G23"/>
    <mergeCell ref="F26:G26"/>
    <mergeCell ref="F14:G14"/>
    <mergeCell ref="H25:I25"/>
    <mergeCell ref="J25:K25"/>
    <mergeCell ref="D13:E13"/>
    <mergeCell ref="D23:E23"/>
    <mergeCell ref="H30:I30"/>
    <mergeCell ref="H14:I14"/>
    <mergeCell ref="D27:E27"/>
    <mergeCell ref="D32:E32"/>
    <mergeCell ref="D30:E30"/>
    <mergeCell ref="D31:E31"/>
    <mergeCell ref="H31:I31"/>
    <mergeCell ref="H32:I32"/>
    <mergeCell ref="F31:G31"/>
    <mergeCell ref="F32:G32"/>
    <mergeCell ref="F27:G27"/>
    <mergeCell ref="F30:G30"/>
    <mergeCell ref="D14:E14"/>
    <mergeCell ref="J14:K14"/>
    <mergeCell ref="H13:I13"/>
    <mergeCell ref="H23:I23"/>
    <mergeCell ref="H26:I26"/>
    <mergeCell ref="H27:I27"/>
    <mergeCell ref="J27:K27"/>
  </mergeCells>
  <phoneticPr fontId="16" type="noConversion"/>
  <pageMargins left="0.78740157480314965" right="0.78740157480314965" top="0.78740157480314965" bottom="0.78740157480314965" header="0.39370078740157483" footer="0.39370078740157483"/>
  <pageSetup paperSize="9" fitToHeight="0" orientation="landscape" r:id="rId1"/>
  <headerFooter scaleWithDoc="0">
    <oddHeader>&amp;L&amp;"Arial,Normal"GIZ/DISM</oddHeader>
    <oddFooter>&amp;L&amp;"Arial,Standard"&amp;D&amp;R&amp;"Arial,Standard"&amp;P/&amp;N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Analyse offres</vt:lpstr>
      <vt:lpstr>'Analyse offres'!Zone_d_impression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gmunduku</dc:creator>
  <cp:lastModifiedBy>BIKU MBELA, Octavie GIZ CD</cp:lastModifiedBy>
  <cp:lastPrinted>2024-02-08T12:03:11Z</cp:lastPrinted>
  <dcterms:created xsi:type="dcterms:W3CDTF">2013-08-07T10:33:09Z</dcterms:created>
  <dcterms:modified xsi:type="dcterms:W3CDTF">2024-04-23T13:23:21Z</dcterms:modified>
</cp:coreProperties>
</file>