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octavie_biku_giz_de/Documents/Bureau/Contrat 2025/PROGERIM/DemServ/"/>
    </mc:Choice>
  </mc:AlternateContent>
  <xr:revisionPtr revIDLastSave="2" documentId="8_{4961B585-20B9-4C28-9B4F-83269BD535D2}" xr6:coauthVersionLast="47" xr6:coauthVersionMax="47" xr10:uidLastSave="{DD04441B-899F-470F-9EB4-40B86FD26C27}"/>
  <bookViews>
    <workbookView xWindow="28680" yWindow="-120" windowWidth="29040" windowHeight="15720" xr2:uid="{00000000-000D-0000-FFFF-FFFF00000000}"/>
  </bookViews>
  <sheets>
    <sheet name="Analyse offres" sheetId="5" r:id="rId1"/>
  </sheets>
  <definedNames>
    <definedName name="_xlnm.Print_Area" localSheetId="0">'Analyse offres'!$A$1:$G$38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5" l="1"/>
  <c r="E29" i="5"/>
  <c r="F29" i="5"/>
  <c r="G29" i="5"/>
  <c r="H29" i="5"/>
  <c r="I29" i="5"/>
  <c r="J29" i="5"/>
  <c r="K29" i="5"/>
  <c r="L29" i="5"/>
  <c r="M29" i="5"/>
  <c r="D23" i="5"/>
  <c r="E23" i="5"/>
  <c r="F23" i="5"/>
  <c r="G23" i="5"/>
  <c r="H23" i="5"/>
  <c r="I23" i="5"/>
  <c r="J23" i="5"/>
  <c r="K23" i="5"/>
  <c r="L23" i="5"/>
  <c r="M23" i="5"/>
  <c r="M30" i="5" l="1"/>
  <c r="K30" i="5"/>
  <c r="I30" i="5"/>
  <c r="G30" i="5"/>
  <c r="E30" i="5"/>
  <c r="L30" i="5"/>
  <c r="J30" i="5"/>
  <c r="F30" i="5"/>
  <c r="D30" i="5"/>
  <c r="H30" i="5"/>
  <c r="C23" i="5"/>
  <c r="L31" i="5" l="1"/>
  <c r="J31" i="5"/>
  <c r="H31" i="5"/>
  <c r="C29" i="5"/>
  <c r="C30" i="5" s="1"/>
  <c r="C31" i="5" l="1"/>
  <c r="F31" i="5" l="1"/>
  <c r="D31" i="5"/>
</calcChain>
</file>

<file path=xl/sharedStrings.xml><?xml version="1.0" encoding="utf-8"?>
<sst xmlns="http://schemas.openxmlformats.org/spreadsheetml/2006/main" count="63" uniqueCount="50">
  <si>
    <t>Programme :</t>
  </si>
  <si>
    <t xml:space="preserve">PN : </t>
  </si>
  <si>
    <t>Contrat/Mission/Activité :</t>
  </si>
  <si>
    <t>Contractant/Nom :</t>
  </si>
  <si>
    <t>ND</t>
  </si>
  <si>
    <t>Période :</t>
  </si>
  <si>
    <t>Evaluation des offres</t>
  </si>
  <si>
    <t>No.</t>
  </si>
  <si>
    <t>Critères d'évaluation</t>
  </si>
  <si>
    <t>Echelle de notation</t>
  </si>
  <si>
    <t xml:space="preserve">Evaluation de l'offre technique </t>
  </si>
  <si>
    <t>1</t>
  </si>
  <si>
    <t>2.1</t>
  </si>
  <si>
    <t>2.2</t>
  </si>
  <si>
    <t>2.3</t>
  </si>
  <si>
    <t>2.4</t>
  </si>
  <si>
    <t>2.5</t>
  </si>
  <si>
    <t>2.6</t>
  </si>
  <si>
    <t>2.7</t>
  </si>
  <si>
    <t>Sous-Total (1)</t>
  </si>
  <si>
    <t>2</t>
  </si>
  <si>
    <t>Evaluation de la proposition technique</t>
  </si>
  <si>
    <t>Autres aspects pertinents de l'offre</t>
  </si>
  <si>
    <t>Sous-Total (2)</t>
  </si>
  <si>
    <t>TOTAL (PAR EVALUATEUR) notation offre technique</t>
  </si>
  <si>
    <t>TOTAL (MOYENNE DES EVALUATEURS) notation offre technique</t>
  </si>
  <si>
    <t>Le seuil d'acceptation des offres techniques : minimum 70 %</t>
  </si>
  <si>
    <t>Attribution du marché :</t>
  </si>
  <si>
    <t>Evaluateurs (nom / fonction / date et signature) :</t>
  </si>
  <si>
    <t xml:space="preserve">Evaluateur 1: </t>
  </si>
  <si>
    <t xml:space="preserve">Evaluateur 2: </t>
  </si>
  <si>
    <t>Interprétation des termes de référence et des objectifs</t>
  </si>
  <si>
    <t xml:space="preserve">Logique de l'approche, qualité et cohérence de la méthodologie </t>
  </si>
  <si>
    <t xml:space="preserve">Evaluation des Experts </t>
  </si>
  <si>
    <t xml:space="preserve">Concept de mise en oeuvre </t>
  </si>
  <si>
    <t xml:space="preserve">Candidat A                    </t>
  </si>
  <si>
    <t xml:space="preserve">Candidat B                    </t>
  </si>
  <si>
    <t xml:space="preserve">Candidat C                  </t>
  </si>
  <si>
    <t xml:space="preserve">Candidat D         </t>
  </si>
  <si>
    <t xml:space="preserve">Candidat E            </t>
  </si>
  <si>
    <t>RECRUTEMENT D’UN CABINET DE CONSULTANCE POUR L’ORGANISATION ET LA MODERATION DES TABLES - RONDES   PROVINCIALES ET INTERPROVINCIALES DES EXPERTS SUR L’ANALYSE DES DEFIS ET OPPORTUNITES EN MATIERE DES INVESTISSEMENTS ECONOMIQUES PRODUCTIFS DANS LES ENTITES TERRITORIALES DECENTRALISEES DU LUALABA ET DU HAUT - KATANGA GRACE AUX REVENUS INFRANATIONAUX DU SECTEUR MINIER</t>
  </si>
  <si>
    <t>Projet de Bonne Gestion de Revenue Infranationaux du Secteur Minier de la RDC (ProGERIM II )</t>
  </si>
  <si>
    <r>
      <rPr>
        <sz val="11"/>
        <color theme="1"/>
        <rFont val="Arial"/>
        <family val="2"/>
      </rPr>
      <t xml:space="preserve">Éducation/formation : </t>
    </r>
    <r>
      <rPr>
        <sz val="11"/>
        <color rgb="FF000000"/>
        <rFont val="Arial"/>
        <family val="2"/>
      </rPr>
      <t>Maîtrise universitaire (ou équivalent) en économie, administration des affaires, développement communautaire ou autres disciplines pertinentes ;</t>
    </r>
  </si>
  <si>
    <t>Expérience professionnelle générale : 5 ans d'expérience professionnelle dans le développement communautaire et la planification de projets dans le cadre de la coopération au développement ;</t>
  </si>
  <si>
    <t>Expérience professionnelle spécifique : 5 ans dans la conception de projets, 5 ans dans la planification de projets d'investissements économiques ;</t>
  </si>
  <si>
    <t>Avoir une expérience d’au moins 5 ans dans la modération et facilitation des sessions interactives et andragogiques de préférence dans le domaine de réseautage économique entre le secteur public et privé ;</t>
  </si>
  <si>
    <t>Expérience régionale/connaissance de la RDC, en particulier des régions riches en ressources extractives, en particulier de l’ex-grand Katanga ;</t>
  </si>
  <si>
    <t>Maîtrise du Français  et des outils informatiques</t>
  </si>
  <si>
    <t>Expérience avec les acteurs étatiques et non étatiques du domaine des investissements économiques</t>
  </si>
  <si>
    <t>Avril 2025 - Aout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</si>
</sst>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u/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top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/>
    <xf numFmtId="49" fontId="3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center"/>
    </xf>
    <xf numFmtId="49" fontId="3" fillId="4" borderId="2" xfId="0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49" fontId="12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/>
    </xf>
    <xf numFmtId="49" fontId="15" fillId="6" borderId="1" xfId="0" applyNumberFormat="1" applyFont="1" applyFill="1" applyBorder="1" applyAlignment="1">
      <alignment horizontal="center" vertical="center"/>
    </xf>
    <xf numFmtId="49" fontId="15" fillId="6" borderId="4" xfId="0" applyNumberFormat="1" applyFont="1" applyFill="1" applyBorder="1" applyAlignment="1">
      <alignment horizontal="center" vertical="center"/>
    </xf>
    <xf numFmtId="49" fontId="15" fillId="6" borderId="5" xfId="0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"/>
  <sheetViews>
    <sheetView tabSelected="1" topLeftCell="A8" zoomScale="80" zoomScaleNormal="80" zoomScaleSheetLayoutView="100" workbookViewId="0">
      <selection activeCell="Q16" sqref="Q16"/>
    </sheetView>
  </sheetViews>
  <sheetFormatPr baseColWidth="10" defaultColWidth="11.5546875" defaultRowHeight="13.8" x14ac:dyDescent="0.25"/>
  <cols>
    <col min="1" max="1" width="5.21875" style="13" customWidth="1"/>
    <col min="2" max="2" width="62.5546875" style="3" customWidth="1"/>
    <col min="3" max="3" width="11.44140625" style="3" customWidth="1"/>
    <col min="4" max="4" width="12.77734375" style="3" customWidth="1"/>
    <col min="5" max="6" width="13.77734375" style="3" customWidth="1"/>
    <col min="7" max="7" width="12.44140625" style="3" customWidth="1"/>
    <col min="8" max="8" width="13.44140625" style="3" customWidth="1"/>
    <col min="9" max="9" width="14.77734375" style="3" customWidth="1"/>
    <col min="10" max="10" width="13.77734375" style="3" customWidth="1"/>
    <col min="11" max="12" width="12.77734375" style="3" customWidth="1"/>
    <col min="13" max="13" width="13.5546875" style="3" customWidth="1"/>
    <col min="14" max="16384" width="11.5546875" style="3"/>
  </cols>
  <sheetData>
    <row r="1" spans="1:16" ht="17.399999999999999" x14ac:dyDescent="0.3">
      <c r="A1" s="17"/>
      <c r="B1" s="26"/>
      <c r="C1" s="26"/>
      <c r="D1" s="27"/>
      <c r="E1" s="27"/>
      <c r="F1" s="26"/>
      <c r="G1" s="28"/>
      <c r="H1" s="26"/>
      <c r="I1" s="26"/>
      <c r="J1" s="26"/>
      <c r="K1" s="26"/>
      <c r="L1" s="27"/>
      <c r="M1" s="27"/>
      <c r="N1" s="26"/>
      <c r="O1" s="26"/>
      <c r="P1" s="26"/>
    </row>
    <row r="2" spans="1:16" x14ac:dyDescent="0.25">
      <c r="A2" s="26"/>
      <c r="B2" s="26"/>
      <c r="C2" s="26"/>
      <c r="D2" s="27"/>
      <c r="E2" s="27"/>
      <c r="F2" s="26"/>
      <c r="G2" s="28"/>
      <c r="H2" s="26"/>
      <c r="I2" s="26"/>
      <c r="J2" s="26"/>
      <c r="K2" s="26"/>
      <c r="L2" s="27"/>
      <c r="M2" s="27"/>
      <c r="N2" s="26"/>
      <c r="O2" s="26"/>
      <c r="P2" s="26"/>
    </row>
    <row r="3" spans="1:16" ht="33.6" customHeight="1" x14ac:dyDescent="0.25">
      <c r="A3" s="48" t="s">
        <v>0</v>
      </c>
      <c r="B3" s="48"/>
      <c r="C3" s="51" t="s">
        <v>41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26"/>
      <c r="O3" s="26"/>
      <c r="P3" s="26"/>
    </row>
    <row r="4" spans="1:16" ht="21.6" customHeight="1" x14ac:dyDescent="0.25">
      <c r="A4" s="19" t="s">
        <v>1</v>
      </c>
      <c r="B4" s="19"/>
      <c r="C4" s="18"/>
      <c r="D4" s="18"/>
      <c r="E4" s="18"/>
      <c r="F4" s="18"/>
      <c r="G4" s="18"/>
      <c r="H4" s="26"/>
      <c r="I4" s="26"/>
      <c r="J4" s="26"/>
      <c r="K4" s="26"/>
      <c r="L4" s="18"/>
      <c r="M4" s="18"/>
      <c r="N4" s="26"/>
      <c r="O4" s="26"/>
      <c r="P4" s="26"/>
    </row>
    <row r="5" spans="1:16" ht="66" customHeight="1" x14ac:dyDescent="0.25">
      <c r="A5" s="20" t="s">
        <v>2</v>
      </c>
      <c r="B5" s="20"/>
      <c r="C5" s="51" t="s">
        <v>40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26"/>
      <c r="O5" s="26"/>
      <c r="P5" s="26"/>
    </row>
    <row r="6" spans="1:16" x14ac:dyDescent="0.25">
      <c r="A6" s="20"/>
      <c r="B6" s="20"/>
      <c r="C6" s="24"/>
      <c r="D6" s="21"/>
      <c r="E6" s="21"/>
      <c r="F6" s="21"/>
      <c r="G6" s="21"/>
      <c r="H6" s="26"/>
      <c r="I6" s="26"/>
      <c r="J6" s="26"/>
      <c r="K6" s="26"/>
      <c r="L6" s="21"/>
      <c r="M6" s="21"/>
      <c r="N6" s="26"/>
      <c r="O6" s="26"/>
      <c r="P6" s="26"/>
    </row>
    <row r="7" spans="1:16" ht="18.600000000000001" customHeight="1" x14ac:dyDescent="0.25">
      <c r="A7" s="19" t="s">
        <v>3</v>
      </c>
      <c r="B7" s="19"/>
      <c r="C7" s="18" t="s">
        <v>4</v>
      </c>
      <c r="D7" s="18"/>
      <c r="E7" s="18"/>
      <c r="F7" s="18"/>
      <c r="G7" s="18"/>
      <c r="H7" s="26"/>
      <c r="I7" s="26"/>
      <c r="J7" s="26"/>
      <c r="K7" s="26"/>
      <c r="L7" s="18"/>
      <c r="M7" s="18"/>
      <c r="N7" s="26"/>
      <c r="O7" s="26"/>
      <c r="P7" s="26"/>
    </row>
    <row r="8" spans="1:16" ht="20.399999999999999" customHeight="1" x14ac:dyDescent="0.25">
      <c r="A8" s="19" t="s">
        <v>5</v>
      </c>
      <c r="B8" s="19"/>
      <c r="C8" s="43" t="s">
        <v>49</v>
      </c>
      <c r="D8" s="43"/>
      <c r="E8" s="22"/>
      <c r="F8" s="22"/>
      <c r="G8" s="22"/>
      <c r="H8" s="26"/>
      <c r="I8" s="26"/>
      <c r="J8" s="26"/>
      <c r="K8" s="26"/>
      <c r="L8" s="22"/>
      <c r="M8" s="22"/>
      <c r="N8" s="26"/>
      <c r="O8" s="26"/>
      <c r="P8" s="26"/>
    </row>
    <row r="9" spans="1:16" x14ac:dyDescent="0.25">
      <c r="A9" s="26"/>
      <c r="B9" s="26"/>
      <c r="C9" s="26"/>
      <c r="D9" s="27"/>
      <c r="E9" s="27"/>
      <c r="F9" s="26"/>
      <c r="G9" s="28"/>
      <c r="H9" s="26"/>
      <c r="I9" s="26"/>
      <c r="J9" s="26"/>
      <c r="K9" s="26"/>
      <c r="L9" s="27"/>
      <c r="M9" s="27"/>
      <c r="N9" s="26"/>
      <c r="O9" s="26"/>
      <c r="P9" s="26"/>
    </row>
    <row r="10" spans="1:16" ht="23.4" customHeight="1" x14ac:dyDescent="0.3">
      <c r="A10" s="17" t="s">
        <v>6</v>
      </c>
      <c r="B10" s="26"/>
      <c r="C10" s="26"/>
      <c r="D10" s="27"/>
      <c r="E10" s="41" t="s">
        <v>26</v>
      </c>
      <c r="F10" s="42"/>
      <c r="G10" s="42"/>
      <c r="H10" s="42"/>
      <c r="I10" s="42"/>
      <c r="J10" s="42"/>
      <c r="K10" s="42"/>
      <c r="L10" s="27"/>
      <c r="M10" s="27"/>
      <c r="N10" s="26"/>
      <c r="O10" s="26"/>
      <c r="P10" s="26"/>
    </row>
    <row r="11" spans="1:16" x14ac:dyDescent="0.25">
      <c r="A11" s="29"/>
      <c r="B11" s="25"/>
      <c r="C11" s="25"/>
      <c r="D11" s="25"/>
      <c r="E11" s="25"/>
      <c r="F11" s="25"/>
      <c r="G11" s="25"/>
      <c r="H11" s="26"/>
      <c r="I11" s="26"/>
      <c r="J11" s="26"/>
      <c r="K11" s="26"/>
      <c r="L11" s="25"/>
      <c r="M11" s="25"/>
      <c r="N11" s="26"/>
      <c r="O11" s="26"/>
      <c r="P11" s="26"/>
    </row>
    <row r="12" spans="1:16" ht="42" customHeight="1" x14ac:dyDescent="0.25">
      <c r="A12" s="16" t="s">
        <v>7</v>
      </c>
      <c r="B12" s="23" t="s">
        <v>8</v>
      </c>
      <c r="C12" s="7" t="s">
        <v>9</v>
      </c>
      <c r="D12" s="46" t="s">
        <v>35</v>
      </c>
      <c r="E12" s="49"/>
      <c r="F12" s="46" t="s">
        <v>36</v>
      </c>
      <c r="G12" s="49"/>
      <c r="H12" s="46" t="s">
        <v>37</v>
      </c>
      <c r="I12" s="49"/>
      <c r="J12" s="46" t="s">
        <v>38</v>
      </c>
      <c r="K12" s="49"/>
      <c r="L12" s="46" t="s">
        <v>39</v>
      </c>
      <c r="M12" s="47"/>
      <c r="N12" s="26"/>
      <c r="O12" s="26"/>
      <c r="P12" s="26"/>
    </row>
    <row r="13" spans="1:16" x14ac:dyDescent="0.25">
      <c r="A13" s="29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  <c r="O13" s="26"/>
      <c r="P13" s="26"/>
    </row>
    <row r="14" spans="1:16" s="15" customFormat="1" ht="29.1" customHeight="1" x14ac:dyDescent="0.25">
      <c r="A14" s="30" t="s">
        <v>10</v>
      </c>
      <c r="B14" s="31"/>
      <c r="C14" s="4"/>
      <c r="D14" s="32" t="s">
        <v>29</v>
      </c>
      <c r="E14" s="32" t="s">
        <v>30</v>
      </c>
      <c r="F14" s="32" t="s">
        <v>29</v>
      </c>
      <c r="G14" s="32" t="s">
        <v>30</v>
      </c>
      <c r="H14" s="32" t="s">
        <v>29</v>
      </c>
      <c r="I14" s="32" t="s">
        <v>30</v>
      </c>
      <c r="J14" s="32" t="s">
        <v>29</v>
      </c>
      <c r="K14" s="32" t="s">
        <v>30</v>
      </c>
      <c r="L14" s="32" t="s">
        <v>29</v>
      </c>
      <c r="M14" s="32" t="s">
        <v>30</v>
      </c>
      <c r="N14" s="26"/>
      <c r="O14" s="26"/>
      <c r="P14" s="26"/>
    </row>
    <row r="15" spans="1:16" s="1" customFormat="1" ht="20.399999999999999" customHeight="1" x14ac:dyDescent="0.25">
      <c r="A15" s="10" t="s">
        <v>11</v>
      </c>
      <c r="B15" s="9" t="s">
        <v>33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6" s="1" customFormat="1" ht="51.6" customHeight="1" x14ac:dyDescent="0.25">
      <c r="A16" s="14" t="s">
        <v>12</v>
      </c>
      <c r="B16" s="37" t="s">
        <v>42</v>
      </c>
      <c r="C16" s="8">
        <v>10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s="1" customFormat="1" ht="61.2" customHeight="1" x14ac:dyDescent="0.25">
      <c r="A17" s="14" t="s">
        <v>13</v>
      </c>
      <c r="B17" s="37" t="s">
        <v>43</v>
      </c>
      <c r="C17" s="8">
        <v>15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s="1" customFormat="1" ht="49.8" customHeight="1" x14ac:dyDescent="0.25">
      <c r="A18" s="14" t="s">
        <v>14</v>
      </c>
      <c r="B18" s="37" t="s">
        <v>44</v>
      </c>
      <c r="C18" s="8">
        <v>15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 s="1" customFormat="1" ht="63" customHeight="1" x14ac:dyDescent="0.25">
      <c r="A19" s="14" t="s">
        <v>15</v>
      </c>
      <c r="B19" s="38" t="s">
        <v>45</v>
      </c>
      <c r="C19" s="8">
        <v>10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 s="1" customFormat="1" ht="47.4" customHeight="1" x14ac:dyDescent="0.25">
      <c r="A20" s="14" t="s">
        <v>16</v>
      </c>
      <c r="B20" s="38" t="s">
        <v>46</v>
      </c>
      <c r="C20" s="8">
        <v>10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s="1" customFormat="1" ht="36.6" customHeight="1" x14ac:dyDescent="0.25">
      <c r="A21" s="14" t="s">
        <v>17</v>
      </c>
      <c r="B21" s="38" t="s">
        <v>48</v>
      </c>
      <c r="C21" s="8">
        <v>5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 s="1" customFormat="1" ht="34.5" customHeight="1" x14ac:dyDescent="0.25">
      <c r="A22" s="14" t="s">
        <v>18</v>
      </c>
      <c r="B22" s="38" t="s">
        <v>47</v>
      </c>
      <c r="C22" s="8">
        <v>5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 s="1" customFormat="1" ht="17.55" customHeight="1" x14ac:dyDescent="0.25">
      <c r="A23" s="33"/>
      <c r="B23" s="34" t="s">
        <v>19</v>
      </c>
      <c r="C23" s="35">
        <f t="shared" ref="C23:M23" si="0">SUM(C16:C22)</f>
        <v>70</v>
      </c>
      <c r="D23" s="35">
        <f t="shared" si="0"/>
        <v>0</v>
      </c>
      <c r="E23" s="35">
        <f t="shared" si="0"/>
        <v>0</v>
      </c>
      <c r="F23" s="35">
        <f t="shared" si="0"/>
        <v>0</v>
      </c>
      <c r="G23" s="35">
        <f t="shared" si="0"/>
        <v>0</v>
      </c>
      <c r="H23" s="35">
        <f t="shared" si="0"/>
        <v>0</v>
      </c>
      <c r="I23" s="35">
        <f t="shared" si="0"/>
        <v>0</v>
      </c>
      <c r="J23" s="35">
        <f t="shared" si="0"/>
        <v>0</v>
      </c>
      <c r="K23" s="35">
        <f t="shared" si="0"/>
        <v>0</v>
      </c>
      <c r="L23" s="35">
        <f t="shared" si="0"/>
        <v>0</v>
      </c>
      <c r="M23" s="35">
        <f t="shared" si="0"/>
        <v>0</v>
      </c>
    </row>
    <row r="24" spans="1:13" ht="21.6" customHeight="1" x14ac:dyDescent="0.25">
      <c r="A24" s="10" t="s">
        <v>20</v>
      </c>
      <c r="B24" s="9" t="s">
        <v>21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28.05" customHeight="1" x14ac:dyDescent="0.25">
      <c r="A25" s="14" t="s">
        <v>12</v>
      </c>
      <c r="B25" s="38" t="s">
        <v>31</v>
      </c>
      <c r="C25" s="2">
        <v>10</v>
      </c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26.55" customHeight="1" x14ac:dyDescent="0.25">
      <c r="A26" s="14" t="s">
        <v>13</v>
      </c>
      <c r="B26" s="38" t="s">
        <v>32</v>
      </c>
      <c r="C26" s="2">
        <v>10</v>
      </c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26.55" customHeight="1" x14ac:dyDescent="0.25">
      <c r="A27" s="14" t="s">
        <v>14</v>
      </c>
      <c r="B27" s="38" t="s">
        <v>34</v>
      </c>
      <c r="C27" s="2">
        <v>5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.600000000000001" customHeight="1" x14ac:dyDescent="0.25">
      <c r="A28" s="14" t="s">
        <v>15</v>
      </c>
      <c r="B28" s="38" t="s">
        <v>22</v>
      </c>
      <c r="C28" s="2">
        <v>5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8.600000000000001" customHeight="1" x14ac:dyDescent="0.25">
      <c r="A29" s="11"/>
      <c r="B29" s="11" t="s">
        <v>23</v>
      </c>
      <c r="C29" s="5">
        <f t="shared" ref="C29:M29" si="1">SUM(C25:C28)</f>
        <v>30</v>
      </c>
      <c r="D29" s="5">
        <f t="shared" si="1"/>
        <v>0</v>
      </c>
      <c r="E29" s="5">
        <f t="shared" si="1"/>
        <v>0</v>
      </c>
      <c r="F29" s="5">
        <f t="shared" si="1"/>
        <v>0</v>
      </c>
      <c r="G29" s="5">
        <f t="shared" si="1"/>
        <v>0</v>
      </c>
      <c r="H29" s="5">
        <f t="shared" si="1"/>
        <v>0</v>
      </c>
      <c r="I29" s="5">
        <f t="shared" si="1"/>
        <v>0</v>
      </c>
      <c r="J29" s="5">
        <f t="shared" si="1"/>
        <v>0</v>
      </c>
      <c r="K29" s="5">
        <f t="shared" si="1"/>
        <v>0</v>
      </c>
      <c r="L29" s="5">
        <f t="shared" si="1"/>
        <v>0</v>
      </c>
      <c r="M29" s="5">
        <f t="shared" si="1"/>
        <v>0</v>
      </c>
    </row>
    <row r="30" spans="1:13" ht="19.95" customHeight="1" x14ac:dyDescent="0.25">
      <c r="A30" s="12" t="s">
        <v>24</v>
      </c>
      <c r="B30" s="6"/>
      <c r="C30" s="4">
        <f t="shared" ref="C30:M30" si="2">C23+C29</f>
        <v>100</v>
      </c>
      <c r="D30" s="4">
        <f t="shared" si="2"/>
        <v>0</v>
      </c>
      <c r="E30" s="4">
        <f t="shared" si="2"/>
        <v>0</v>
      </c>
      <c r="F30" s="4">
        <f t="shared" si="2"/>
        <v>0</v>
      </c>
      <c r="G30" s="4">
        <f t="shared" si="2"/>
        <v>0</v>
      </c>
      <c r="H30" s="4">
        <f t="shared" si="2"/>
        <v>0</v>
      </c>
      <c r="I30" s="4">
        <f t="shared" si="2"/>
        <v>0</v>
      </c>
      <c r="J30" s="4">
        <f t="shared" si="2"/>
        <v>0</v>
      </c>
      <c r="K30" s="4">
        <f t="shared" si="2"/>
        <v>0</v>
      </c>
      <c r="L30" s="4">
        <f t="shared" si="2"/>
        <v>0</v>
      </c>
      <c r="M30" s="4">
        <f t="shared" si="2"/>
        <v>0</v>
      </c>
    </row>
    <row r="31" spans="1:13" ht="19.95" customHeight="1" x14ac:dyDescent="0.25">
      <c r="A31" s="12" t="s">
        <v>25</v>
      </c>
      <c r="B31" s="6"/>
      <c r="C31" s="4">
        <f>C15+C24+C30</f>
        <v>100</v>
      </c>
      <c r="D31" s="50">
        <f>(SUM(D30:E30)/2)</f>
        <v>0</v>
      </c>
      <c r="E31" s="50"/>
      <c r="F31" s="50">
        <f>(SUM(F30:G30)/2)</f>
        <v>0</v>
      </c>
      <c r="G31" s="50"/>
      <c r="H31" s="50">
        <f>(SUM(H30:I30)/2)</f>
        <v>0</v>
      </c>
      <c r="I31" s="50"/>
      <c r="J31" s="50">
        <f>(SUM(J30:K30)/2)</f>
        <v>0</v>
      </c>
      <c r="K31" s="50"/>
      <c r="L31" s="44">
        <f>(SUM(L30:M30)/2)</f>
        <v>0</v>
      </c>
      <c r="M31" s="45"/>
    </row>
    <row r="32" spans="1:13" ht="21" customHeight="1" x14ac:dyDescent="0.25">
      <c r="A32" s="39" t="s">
        <v>26</v>
      </c>
      <c r="B32" s="40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</row>
    <row r="33" spans="1:13" x14ac:dyDescent="0.25">
      <c r="A33" s="29"/>
      <c r="B33" s="25"/>
      <c r="C33" s="25"/>
      <c r="D33" s="25"/>
      <c r="E33" s="25"/>
      <c r="F33" s="25"/>
      <c r="G33" s="25"/>
      <c r="L33" s="25"/>
      <c r="M33" s="25"/>
    </row>
    <row r="34" spans="1:13" ht="17.399999999999999" x14ac:dyDescent="0.3">
      <c r="A34" s="17" t="s">
        <v>27</v>
      </c>
      <c r="B34" s="26"/>
      <c r="C34" s="26"/>
      <c r="D34" s="26"/>
      <c r="E34" s="26"/>
      <c r="F34" s="26"/>
      <c r="G34" s="26"/>
      <c r="L34" s="26"/>
      <c r="M34" s="26"/>
    </row>
    <row r="36" spans="1:13" ht="17.399999999999999" x14ac:dyDescent="0.3">
      <c r="A36" s="17" t="s">
        <v>28</v>
      </c>
      <c r="B36" s="26"/>
      <c r="C36" s="26"/>
      <c r="D36" s="26"/>
      <c r="E36" s="26"/>
      <c r="F36" s="26"/>
      <c r="G36" s="26"/>
      <c r="L36" s="26"/>
      <c r="M36" s="26"/>
    </row>
  </sheetData>
  <mergeCells count="16">
    <mergeCell ref="A3:B3"/>
    <mergeCell ref="D12:E12"/>
    <mergeCell ref="F12:G12"/>
    <mergeCell ref="D31:E31"/>
    <mergeCell ref="F31:G31"/>
    <mergeCell ref="C5:M5"/>
    <mergeCell ref="C3:M3"/>
    <mergeCell ref="A32:B32"/>
    <mergeCell ref="E10:K10"/>
    <mergeCell ref="C8:D8"/>
    <mergeCell ref="L31:M31"/>
    <mergeCell ref="L12:M12"/>
    <mergeCell ref="J12:K12"/>
    <mergeCell ref="J31:K31"/>
    <mergeCell ref="H12:I12"/>
    <mergeCell ref="H31:I31"/>
  </mergeCells>
  <phoneticPr fontId="14" type="noConversion"/>
  <pageMargins left="0.78740157480314965" right="0.78740157480314965" top="0.78740157480314965" bottom="0.78740157480314965" header="0.39370078740157483" footer="0.39370078740157483"/>
  <pageSetup paperSize="9" scale="97" fitToHeight="0" orientation="landscape" r:id="rId1"/>
  <headerFooter scaleWithDoc="0">
    <oddHeader>&amp;L&amp;"Arial,Fett"GIZ/BGF</oddHeader>
    <oddFooter>&amp;L&amp;"Arial,Standard"&amp;D&amp;R&amp;"Arial,Standard"&amp;P/&amp;N</oddFooter>
  </headerFooter>
  <ignoredErrors>
    <ignoredError sqref="A2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5DE08E71EA6E4C9D192248C1012FF5" ma:contentTypeVersion="15" ma:contentTypeDescription="Ein neues Dokument erstellen." ma:contentTypeScope="" ma:versionID="dc3f3669362e03d193f0805eb5c787fa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3c6090b07da5bb199c6dea4f3d564c48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f24761-d007-4910-9a7f-18052c499201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9AA3A6-EB73-489E-AB2E-CAF57DCCD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468D63-FE08-46A7-97EF-0F18F84329BD}">
  <ds:schemaRefs>
    <ds:schemaRef ds:uri="http://purl.org/dc/terms/"/>
    <ds:schemaRef ds:uri="3031b645-e3eb-40d3-ad94-61f85d571560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7ac97-ec38-42e1-ad97-13b9a31d424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3957408-E10C-44B1-AB82-49CAE0DA95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offres</vt:lpstr>
      <vt:lpstr>'Analyse offres'!Zone_d_impression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gmunduku</dc:creator>
  <cp:keywords/>
  <dc:description/>
  <cp:lastModifiedBy>BIKU MBELA, Octavie GIZ CD</cp:lastModifiedBy>
  <cp:revision/>
  <dcterms:created xsi:type="dcterms:W3CDTF">2013-08-07T10:33:09Z</dcterms:created>
  <dcterms:modified xsi:type="dcterms:W3CDTF">2025-03-19T14:37:14Z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</Properties>
</file>