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ctionaidglobal-my.sharepoint.com/personal/rachel_bahasha_actionaid_org/Documents/2025/Admin 2025/01 AO Appel d'offre 2025/AO OCHA 2025/"/>
    </mc:Choice>
  </mc:AlternateContent>
  <xr:revisionPtr revIDLastSave="76" documentId="13_ncr:1_{9960782F-B56E-4C74-889E-37D297F305CE}" xr6:coauthVersionLast="47" xr6:coauthVersionMax="47" xr10:uidLastSave="{BEF7E2A9-61B6-4548-B0A7-5951B1D8902A}"/>
  <bookViews>
    <workbookView xWindow="-110" yWindow="-110" windowWidth="19420" windowHeight="10300" xr2:uid="{41C3D2BD-4DB3-4FE5-88DD-0E350C442DD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2" i="1" l="1"/>
  <c r="H69" i="1"/>
  <c r="H68" i="1"/>
  <c r="H67" i="1"/>
  <c r="H66" i="1"/>
  <c r="H70" i="1" s="1"/>
  <c r="H65" i="1"/>
  <c r="H64" i="1"/>
  <c r="H61" i="1"/>
  <c r="H62" i="1" s="1"/>
  <c r="H60" i="1"/>
  <c r="H59" i="1"/>
  <c r="H58" i="1"/>
  <c r="H55" i="1"/>
  <c r="H54" i="1"/>
  <c r="H53" i="1"/>
  <c r="H52" i="1"/>
  <c r="H56" i="1" s="1"/>
  <c r="H49" i="1"/>
  <c r="H48" i="1"/>
  <c r="H47" i="1"/>
  <c r="H46" i="1"/>
  <c r="H50" i="1" s="1"/>
  <c r="H36" i="1"/>
  <c r="H37" i="1"/>
  <c r="H38" i="1"/>
  <c r="H39" i="1"/>
  <c r="H40" i="1"/>
  <c r="H41" i="1"/>
  <c r="H42" i="1"/>
  <c r="H43" i="1"/>
  <c r="H35" i="1"/>
  <c r="H44" i="1" s="1"/>
  <c r="H33" i="1"/>
  <c r="H32" i="1"/>
  <c r="H31" i="1"/>
  <c r="H30" i="1"/>
  <c r="H27" i="1"/>
  <c r="H26" i="1"/>
  <c r="H25" i="1"/>
  <c r="H24" i="1"/>
  <c r="H28" i="1" s="1"/>
  <c r="H21" i="1"/>
  <c r="H22" i="1"/>
  <c r="H20" i="1"/>
  <c r="H23" i="1" s="1"/>
  <c r="H15" i="1"/>
  <c r="H18" i="1" s="1"/>
  <c r="H17" i="1"/>
  <c r="H16" i="1"/>
  <c r="H14" i="1"/>
  <c r="H11" i="1"/>
  <c r="H12" i="1"/>
  <c r="H13" i="1"/>
  <c r="H73" i="1" l="1"/>
  <c r="H75" i="1" s="1"/>
</calcChain>
</file>

<file path=xl/sharedStrings.xml><?xml version="1.0" encoding="utf-8"?>
<sst xmlns="http://schemas.openxmlformats.org/spreadsheetml/2006/main" count="173" uniqueCount="136">
  <si>
    <t>N°</t>
  </si>
  <si>
    <t>Désignation</t>
  </si>
  <si>
    <t>Unité</t>
  </si>
  <si>
    <t>Qté</t>
  </si>
  <si>
    <t>PU</t>
  </si>
  <si>
    <t>PT</t>
  </si>
  <si>
    <t>PT pour 2 espaces sûrs</t>
  </si>
  <si>
    <t>Travaux de construction</t>
  </si>
  <si>
    <t>1.1</t>
  </si>
  <si>
    <t>Installation chantier</t>
  </si>
  <si>
    <t>1.1.1</t>
  </si>
  <si>
    <t>Installation et replie chantier</t>
  </si>
  <si>
    <t>Ff</t>
  </si>
  <si>
    <t>1.1.2</t>
  </si>
  <si>
    <t>Terassement et fouille</t>
  </si>
  <si>
    <t>ml</t>
  </si>
  <si>
    <t>Sous-total</t>
  </si>
  <si>
    <t>1.2</t>
  </si>
  <si>
    <t>Béton de propriété</t>
  </si>
  <si>
    <t>1.2.1</t>
  </si>
  <si>
    <t>Sac</t>
  </si>
  <si>
    <t>1.2.2</t>
  </si>
  <si>
    <t xml:space="preserve">Sable </t>
  </si>
  <si>
    <t>m3</t>
  </si>
  <si>
    <t>1.2.3</t>
  </si>
  <si>
    <t>Gravier</t>
  </si>
  <si>
    <t>1.3.</t>
  </si>
  <si>
    <t>Fondation et Longrine</t>
  </si>
  <si>
    <t>1.3.1</t>
  </si>
  <si>
    <t>Moellon</t>
  </si>
  <si>
    <t>1.3.2</t>
  </si>
  <si>
    <t>1.3.3</t>
  </si>
  <si>
    <t>1.4</t>
  </si>
  <si>
    <t>Elevation de mur</t>
  </si>
  <si>
    <t>1.4.1</t>
  </si>
  <si>
    <t>Planche</t>
  </si>
  <si>
    <t>Pce</t>
  </si>
  <si>
    <t>1.4.2</t>
  </si>
  <si>
    <t>Chevron pour contour</t>
  </si>
  <si>
    <t>1.4.3</t>
  </si>
  <si>
    <t>Madrier et machinage</t>
  </si>
  <si>
    <t>1.5</t>
  </si>
  <si>
    <t>Charpente en tolle galvanisé BG28</t>
  </si>
  <si>
    <t>1.5.1</t>
  </si>
  <si>
    <t>Chevron pour la charpente</t>
  </si>
  <si>
    <t>1.5.2</t>
  </si>
  <si>
    <t>Tole BG28</t>
  </si>
  <si>
    <t>1.5.3</t>
  </si>
  <si>
    <t>Clou de tole</t>
  </si>
  <si>
    <t>Kg</t>
  </si>
  <si>
    <t>1.6</t>
  </si>
  <si>
    <t>Autres matériels</t>
  </si>
  <si>
    <t>1.6.1</t>
  </si>
  <si>
    <t>Charniere</t>
  </si>
  <si>
    <t>Paire</t>
  </si>
  <si>
    <t>1.6.2</t>
  </si>
  <si>
    <t>Verrou</t>
  </si>
  <si>
    <t>1.6.3</t>
  </si>
  <si>
    <t>Triplex pour plafond</t>
  </si>
  <si>
    <t>1.6.4</t>
  </si>
  <si>
    <t>Triplex pour mur</t>
  </si>
  <si>
    <t>1.6.5</t>
  </si>
  <si>
    <t>Planche de rive</t>
  </si>
  <si>
    <t>1.6.6</t>
  </si>
  <si>
    <t>Clou de 10</t>
  </si>
  <si>
    <t>1.6.7</t>
  </si>
  <si>
    <t>Clou  de 12</t>
  </si>
  <si>
    <t>kg</t>
  </si>
  <si>
    <t>1.6.8</t>
  </si>
  <si>
    <t>Clou  de 4</t>
  </si>
  <si>
    <t>1.6.9</t>
  </si>
  <si>
    <t>Support triplex en chevron</t>
  </si>
  <si>
    <t>pces</t>
  </si>
  <si>
    <t>1.7</t>
  </si>
  <si>
    <t>Peinture</t>
  </si>
  <si>
    <t>1.7.1</t>
  </si>
  <si>
    <t>Peinture lavable blanche</t>
  </si>
  <si>
    <t>boite de 20l</t>
  </si>
  <si>
    <t>1.7.2</t>
  </si>
  <si>
    <t>Peinture houile rouge</t>
  </si>
  <si>
    <t>boite de 5l</t>
  </si>
  <si>
    <t>1.7.3</t>
  </si>
  <si>
    <t>Peinture lavable blanche pour le plafond</t>
  </si>
  <si>
    <t>1.7.4</t>
  </si>
  <si>
    <t xml:space="preserve">Accessoire de peinture </t>
  </si>
  <si>
    <t>ff</t>
  </si>
  <si>
    <t>1.8</t>
  </si>
  <si>
    <t>Chape d'égalisation et maçonnerie contour fondation</t>
  </si>
  <si>
    <t>1.8.1</t>
  </si>
  <si>
    <t>Sable</t>
  </si>
  <si>
    <t>1.8.2</t>
  </si>
  <si>
    <t>Moellon pour chappe degalisation</t>
  </si>
  <si>
    <t>1.8.3</t>
  </si>
  <si>
    <t>1.8.4</t>
  </si>
  <si>
    <t>1.9</t>
  </si>
  <si>
    <t>Huisserie</t>
  </si>
  <si>
    <t>1.9.1</t>
  </si>
  <si>
    <t>Porte double ouvrant</t>
  </si>
  <si>
    <t>1.9.2</t>
  </si>
  <si>
    <t>Porte metalique simple</t>
  </si>
  <si>
    <t>1.9.3</t>
  </si>
  <si>
    <t>Porte en bois</t>
  </si>
  <si>
    <t>1.9.4</t>
  </si>
  <si>
    <t>Fenetre en bois</t>
  </si>
  <si>
    <t>1.10</t>
  </si>
  <si>
    <t>Stockage d'eau</t>
  </si>
  <si>
    <t>1.10.1</t>
  </si>
  <si>
    <t>Gouttières avec accessoires de fixation</t>
  </si>
  <si>
    <t>1.10.2</t>
  </si>
  <si>
    <t>Descente des eaux de la pluie en PVC Ø110 jusqu'à la citerne</t>
  </si>
  <si>
    <t>1.10.3</t>
  </si>
  <si>
    <t>Masse ou assise citerne en maçonnerie avec enduit au mortier ciment</t>
  </si>
  <si>
    <t>m³</t>
  </si>
  <si>
    <t>1.10.4</t>
  </si>
  <si>
    <t>Enduit</t>
  </si>
  <si>
    <t>m²</t>
  </si>
  <si>
    <t>1.10.5</t>
  </si>
  <si>
    <t>pce</t>
  </si>
  <si>
    <t>1.10.6</t>
  </si>
  <si>
    <t>Aménagement de l'aire de puisage</t>
  </si>
  <si>
    <t>fft</t>
  </si>
  <si>
    <t>1.11</t>
  </si>
  <si>
    <t>Total construction de 1 espace sûr avec 1 bloc de latrine</t>
  </si>
  <si>
    <t>Main d'œuvre (30% du total construction de 1 espace sûr avec 1 bloc de latrine)</t>
  </si>
  <si>
    <t xml:space="preserve">Cout total de construction de 1 espace sûr y compris 1 bloc de latrine et la main d'oeuvre </t>
  </si>
  <si>
    <t xml:space="preserve">Ciment </t>
  </si>
  <si>
    <t>Ciment</t>
  </si>
  <si>
    <t xml:space="preserve">Citerne de capacité 1000 litres </t>
  </si>
  <si>
    <t>Construction bloc de latrine de 3 portes en planche</t>
  </si>
  <si>
    <t>Sous-total construction latrine</t>
  </si>
  <si>
    <t>Demande de cotation</t>
  </si>
  <si>
    <t>BOQ  pour la construction de 2 espaces sûrs y compris 1 bloc de latrine de 3 portes en planche pour la dignité, la protection et la réduction des risques aux Femmes et Filles dans les ZS de Lusangi et Kabambare</t>
  </si>
  <si>
    <t>Montant en lettres</t>
  </si>
  <si>
    <t>Délai de livraison</t>
  </si>
  <si>
    <t>Société:</t>
  </si>
  <si>
    <t>Telephone: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</si>
</sst>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[$$-409]* #,##0.00_ ;_-[$$-409]* \-#,##0.00\ ;_-[$$-409]* &quot;-&quot;??_ ;_-@_ "/>
    <numFmt numFmtId="165" formatCode="_-[$$-409]* #,##0.000_ ;_-[$$-409]* \-#,##0.000\ ;_-[$$-409]* &quot;-&quot;??_ ;_-@_ 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name val="Arial Narrow"/>
      <family val="2"/>
    </font>
    <font>
      <b/>
      <sz val="14"/>
      <name val="Arial Narrow"/>
      <family val="2"/>
    </font>
    <font>
      <sz val="12"/>
      <name val="Arial Narrow"/>
      <family val="2"/>
    </font>
    <font>
      <b/>
      <sz val="12"/>
      <name val="Arial"/>
      <family val="2"/>
    </font>
    <font>
      <sz val="12"/>
      <name val="Arial"/>
      <family val="2"/>
    </font>
    <font>
      <b/>
      <sz val="18"/>
      <color theme="1"/>
      <name val="Arial Narrow"/>
      <family val="2"/>
    </font>
    <font>
      <b/>
      <sz val="11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rgb="FFFFF2CC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3D1"/>
        <bgColor indexed="64"/>
      </patternFill>
    </fill>
    <fill>
      <patternFill patternType="solid">
        <fgColor rgb="FFFFF3D1"/>
        <bgColor rgb="FF000000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6">
    <xf numFmtId="0" fontId="0" fillId="0" borderId="0" xfId="0"/>
    <xf numFmtId="0" fontId="4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164" fontId="4" fillId="0" borderId="6" xfId="0" applyNumberFormat="1" applyFont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0" fontId="4" fillId="3" borderId="1" xfId="0" applyFont="1" applyFill="1" applyBorder="1"/>
    <xf numFmtId="0" fontId="4" fillId="3" borderId="1" xfId="0" applyFont="1" applyFill="1" applyBorder="1" applyAlignment="1">
      <alignment horizontal="center" vertical="center"/>
    </xf>
    <xf numFmtId="164" fontId="4" fillId="3" borderId="1" xfId="0" applyNumberFormat="1" applyFont="1" applyFill="1" applyBorder="1" applyAlignment="1">
      <alignment horizontal="center" vertical="center"/>
    </xf>
    <xf numFmtId="164" fontId="2" fillId="3" borderId="1" xfId="0" applyNumberFormat="1" applyFont="1" applyFill="1" applyBorder="1" applyAlignment="1">
      <alignment horizontal="center" vertical="center"/>
    </xf>
    <xf numFmtId="164" fontId="4" fillId="3" borderId="6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/>
    <xf numFmtId="0" fontId="5" fillId="0" borderId="1" xfId="0" applyFont="1" applyBorder="1" applyAlignment="1">
      <alignment wrapText="1"/>
    </xf>
    <xf numFmtId="0" fontId="2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64" fontId="2" fillId="0" borderId="1" xfId="1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wrapText="1"/>
    </xf>
    <xf numFmtId="164" fontId="4" fillId="0" borderId="1" xfId="1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165" fontId="4" fillId="0" borderId="1" xfId="0" applyNumberFormat="1" applyFont="1" applyBorder="1" applyAlignment="1">
      <alignment horizontal="center" vertical="center"/>
    </xf>
    <xf numFmtId="165" fontId="4" fillId="0" borderId="1" xfId="1" applyNumberFormat="1" applyFont="1" applyFill="1" applyBorder="1" applyAlignment="1">
      <alignment horizontal="center" vertical="center"/>
    </xf>
    <xf numFmtId="164" fontId="4" fillId="5" borderId="1" xfId="0" applyNumberFormat="1" applyFont="1" applyFill="1" applyBorder="1" applyAlignment="1">
      <alignment horizontal="center" vertical="center"/>
    </xf>
    <xf numFmtId="164" fontId="4" fillId="4" borderId="6" xfId="0" applyNumberFormat="1" applyFont="1" applyFill="1" applyBorder="1" applyAlignment="1">
      <alignment horizontal="center" vertical="center" wrapText="1"/>
    </xf>
    <xf numFmtId="164" fontId="4" fillId="4" borderId="1" xfId="0" applyNumberFormat="1" applyFont="1" applyFill="1" applyBorder="1" applyAlignment="1">
      <alignment horizontal="center" vertical="center"/>
    </xf>
    <xf numFmtId="164" fontId="4" fillId="4" borderId="8" xfId="0" applyNumberFormat="1" applyFont="1" applyFill="1" applyBorder="1" applyAlignment="1">
      <alignment horizontal="center" vertical="center"/>
    </xf>
    <xf numFmtId="164" fontId="4" fillId="4" borderId="9" xfId="0" applyNumberFormat="1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wrapText="1"/>
    </xf>
    <xf numFmtId="0" fontId="6" fillId="4" borderId="1" xfId="0" applyFont="1" applyFill="1" applyBorder="1" applyAlignment="1">
      <alignment horizontal="left" vertical="center" wrapText="1"/>
    </xf>
    <xf numFmtId="0" fontId="0" fillId="0" borderId="0" xfId="0" applyAlignment="1"/>
    <xf numFmtId="0" fontId="8" fillId="0" borderId="0" xfId="0" applyFont="1"/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</cellXfs>
  <cellStyles count="2">
    <cellStyle name="Comma 2" xfId="1" xr:uid="{1B53F7D0-6A2F-4E70-821F-3E1C5BB3AF16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787400</xdr:colOff>
      <xdr:row>3</xdr:row>
      <xdr:rowOff>50800</xdr:rowOff>
    </xdr:from>
    <xdr:to>
      <xdr:col>7</xdr:col>
      <xdr:colOff>933450</xdr:colOff>
      <xdr:row>4</xdr:row>
      <xdr:rowOff>254373</xdr:rowOff>
    </xdr:to>
    <xdr:pic>
      <xdr:nvPicPr>
        <xdr:cNvPr id="2" name="Picture 1" descr="AA_Logotype100">
          <a:extLst>
            <a:ext uri="{FF2B5EF4-FFF2-40B4-BE49-F238E27FC236}">
              <a16:creationId xmlns:a16="http://schemas.microsoft.com/office/drawing/2014/main" id="{C4E6FD03-726F-44EE-B813-F048DADBBA06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29350" y="603250"/>
          <a:ext cx="1047750" cy="39407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736600</xdr:colOff>
      <xdr:row>0</xdr:row>
      <xdr:rowOff>50800</xdr:rowOff>
    </xdr:from>
    <xdr:to>
      <xdr:col>7</xdr:col>
      <xdr:colOff>908050</xdr:colOff>
      <xdr:row>2</xdr:row>
      <xdr:rowOff>171450</xdr:rowOff>
    </xdr:to>
    <xdr:pic>
      <xdr:nvPicPr>
        <xdr:cNvPr id="3" name="Image 9">
          <a:extLst>
            <a:ext uri="{FF2B5EF4-FFF2-40B4-BE49-F238E27FC236}">
              <a16:creationId xmlns:a16="http://schemas.microsoft.com/office/drawing/2014/main" id="{E4BFF09F-F187-3984-DE83-28BDFC5A18EF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178550" y="50800"/>
          <a:ext cx="1073150" cy="4889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315E84-2EF6-4CA8-9091-E75BC6620BA1}">
  <sheetPr>
    <pageSetUpPr fitToPage="1"/>
  </sheetPr>
  <dimension ref="A2:H79"/>
  <sheetViews>
    <sheetView tabSelected="1" workbookViewId="0">
      <selection activeCell="H11" sqref="H11:H12"/>
    </sheetView>
  </sheetViews>
  <sheetFormatPr defaultRowHeight="14.5" x14ac:dyDescent="0.35"/>
  <cols>
    <col min="1" max="1" width="9.54296875" customWidth="1"/>
    <col min="2" max="2" width="5.1796875" customWidth="1"/>
    <col min="3" max="3" width="29.90625" customWidth="1"/>
    <col min="4" max="4" width="11.08984375" customWidth="1"/>
    <col min="5" max="5" width="9" bestFit="1" customWidth="1"/>
    <col min="6" max="6" width="10.1796875" bestFit="1" customWidth="1"/>
    <col min="7" max="7" width="12.90625" customWidth="1"/>
    <col min="8" max="8" width="13.81640625" customWidth="1"/>
  </cols>
  <sheetData>
    <row r="2" spans="1:8" x14ac:dyDescent="0.35">
      <c r="A2" s="42" t="s">
        <v>134</v>
      </c>
    </row>
    <row r="3" spans="1:8" x14ac:dyDescent="0.35">
      <c r="A3" s="42" t="s">
        <v>135</v>
      </c>
    </row>
    <row r="4" spans="1:8" ht="15" thickBot="1" x14ac:dyDescent="0.4"/>
    <row r="5" spans="1:8" ht="23" thickBot="1" x14ac:dyDescent="0.4">
      <c r="C5" s="43" t="s">
        <v>130</v>
      </c>
      <c r="D5" s="44"/>
      <c r="E5" s="44"/>
      <c r="F5" s="45"/>
    </row>
    <row r="6" spans="1:8" ht="15" thickBot="1" x14ac:dyDescent="0.4"/>
    <row r="7" spans="1:8" ht="62.4" customHeight="1" x14ac:dyDescent="0.35">
      <c r="B7" s="34" t="s">
        <v>131</v>
      </c>
      <c r="C7" s="35"/>
      <c r="D7" s="35"/>
      <c r="E7" s="35"/>
      <c r="F7" s="35"/>
      <c r="G7" s="35"/>
      <c r="H7" s="36"/>
    </row>
    <row r="8" spans="1:8" ht="31" x14ac:dyDescent="0.35">
      <c r="B8" s="1" t="s">
        <v>0</v>
      </c>
      <c r="C8" s="2" t="s">
        <v>1</v>
      </c>
      <c r="D8" s="3" t="s">
        <v>2</v>
      </c>
      <c r="E8" s="3" t="s">
        <v>3</v>
      </c>
      <c r="F8" s="3" t="s">
        <v>4</v>
      </c>
      <c r="G8" s="3" t="s">
        <v>5</v>
      </c>
      <c r="H8" s="4" t="s">
        <v>6</v>
      </c>
    </row>
    <row r="9" spans="1:8" ht="15.5" x14ac:dyDescent="0.35">
      <c r="B9" s="1">
        <v>1</v>
      </c>
      <c r="C9" s="37" t="s">
        <v>7</v>
      </c>
      <c r="D9" s="37"/>
      <c r="E9" s="37"/>
      <c r="F9" s="37"/>
      <c r="G9" s="37"/>
      <c r="H9" s="38"/>
    </row>
    <row r="10" spans="1:8" ht="15.5" x14ac:dyDescent="0.35">
      <c r="B10" s="1" t="s">
        <v>8</v>
      </c>
      <c r="C10" s="5" t="s">
        <v>9</v>
      </c>
      <c r="D10" s="3"/>
      <c r="E10" s="3"/>
      <c r="F10" s="3"/>
      <c r="G10" s="3"/>
      <c r="H10" s="4"/>
    </row>
    <row r="11" spans="1:8" ht="15.5" x14ac:dyDescent="0.35">
      <c r="B11" s="1" t="s">
        <v>10</v>
      </c>
      <c r="C11" s="5" t="s">
        <v>11</v>
      </c>
      <c r="D11" s="6" t="s">
        <v>12</v>
      </c>
      <c r="E11" s="6">
        <v>1</v>
      </c>
      <c r="F11" s="7"/>
      <c r="G11" s="7"/>
      <c r="H11" s="8">
        <f t="shared" ref="H11:H12" si="0">+E11*F11*G11</f>
        <v>0</v>
      </c>
    </row>
    <row r="12" spans="1:8" ht="15.5" x14ac:dyDescent="0.35">
      <c r="B12" s="1" t="s">
        <v>13</v>
      </c>
      <c r="C12" s="5" t="s">
        <v>14</v>
      </c>
      <c r="D12" s="6" t="s">
        <v>15</v>
      </c>
      <c r="E12" s="6">
        <v>90</v>
      </c>
      <c r="F12" s="7"/>
      <c r="G12" s="7"/>
      <c r="H12" s="8">
        <f t="shared" si="0"/>
        <v>0</v>
      </c>
    </row>
    <row r="13" spans="1:8" ht="15.5" x14ac:dyDescent="0.35">
      <c r="B13" s="9"/>
      <c r="C13" s="10" t="s">
        <v>16</v>
      </c>
      <c r="D13" s="11"/>
      <c r="E13" s="11"/>
      <c r="F13" s="12"/>
      <c r="G13" s="13"/>
      <c r="H13" s="14">
        <f>SUM(H10:H12)</f>
        <v>0</v>
      </c>
    </row>
    <row r="14" spans="1:8" ht="15.5" x14ac:dyDescent="0.35">
      <c r="B14" s="1" t="s">
        <v>17</v>
      </c>
      <c r="C14" s="5" t="s">
        <v>18</v>
      </c>
      <c r="D14" s="6"/>
      <c r="E14" s="6">
        <v>1</v>
      </c>
      <c r="F14" s="6"/>
      <c r="G14" s="6"/>
      <c r="H14" s="8">
        <f t="shared" ref="H14:H17" si="1">+E14*F14*G14</f>
        <v>0</v>
      </c>
    </row>
    <row r="15" spans="1:8" ht="15.5" x14ac:dyDescent="0.35">
      <c r="B15" s="1" t="s">
        <v>19</v>
      </c>
      <c r="C15" s="15" t="s">
        <v>125</v>
      </c>
      <c r="D15" s="6" t="s">
        <v>20</v>
      </c>
      <c r="E15" s="6">
        <v>8</v>
      </c>
      <c r="F15" s="7"/>
      <c r="G15" s="7"/>
      <c r="H15" s="8">
        <f>+E15*F15*G15</f>
        <v>0</v>
      </c>
    </row>
    <row r="16" spans="1:8" ht="15.5" x14ac:dyDescent="0.35">
      <c r="B16" s="1" t="s">
        <v>21</v>
      </c>
      <c r="C16" s="5" t="s">
        <v>22</v>
      </c>
      <c r="D16" s="6" t="s">
        <v>23</v>
      </c>
      <c r="E16" s="6">
        <v>1</v>
      </c>
      <c r="F16" s="7"/>
      <c r="G16" s="7"/>
      <c r="H16" s="8">
        <f t="shared" si="1"/>
        <v>0</v>
      </c>
    </row>
    <row r="17" spans="2:8" ht="15.5" x14ac:dyDescent="0.35">
      <c r="B17" s="1" t="s">
        <v>24</v>
      </c>
      <c r="C17" s="5" t="s">
        <v>25</v>
      </c>
      <c r="D17" s="6" t="s">
        <v>23</v>
      </c>
      <c r="E17" s="6">
        <v>2</v>
      </c>
      <c r="F17" s="7"/>
      <c r="G17" s="7"/>
      <c r="H17" s="8">
        <f t="shared" si="1"/>
        <v>0</v>
      </c>
    </row>
    <row r="18" spans="2:8" ht="15.5" x14ac:dyDescent="0.35">
      <c r="B18" s="9"/>
      <c r="C18" s="10" t="s">
        <v>16</v>
      </c>
      <c r="D18" s="11"/>
      <c r="E18" s="11"/>
      <c r="F18" s="12"/>
      <c r="G18" s="13"/>
      <c r="H18" s="14">
        <f>SUM(H14:H17)</f>
        <v>0</v>
      </c>
    </row>
    <row r="19" spans="2:8" ht="15.5" x14ac:dyDescent="0.35">
      <c r="B19" s="1" t="s">
        <v>26</v>
      </c>
      <c r="C19" s="16" t="s">
        <v>27</v>
      </c>
      <c r="D19" s="6"/>
      <c r="E19" s="6"/>
      <c r="F19" s="6"/>
      <c r="G19" s="6"/>
      <c r="H19" s="8"/>
    </row>
    <row r="20" spans="2:8" ht="15.5" x14ac:dyDescent="0.35">
      <c r="B20" s="1" t="s">
        <v>28</v>
      </c>
      <c r="C20" s="16" t="s">
        <v>29</v>
      </c>
      <c r="D20" s="6" t="s">
        <v>23</v>
      </c>
      <c r="E20" s="6">
        <v>30</v>
      </c>
      <c r="F20" s="7"/>
      <c r="G20" s="7"/>
      <c r="H20" s="8">
        <f t="shared" ref="H20:H27" si="2">+E20*F20*G20</f>
        <v>0</v>
      </c>
    </row>
    <row r="21" spans="2:8" ht="15.5" x14ac:dyDescent="0.35">
      <c r="B21" s="1" t="s">
        <v>30</v>
      </c>
      <c r="C21" s="15" t="s">
        <v>125</v>
      </c>
      <c r="D21" s="6" t="s">
        <v>20</v>
      </c>
      <c r="E21" s="6">
        <v>57</v>
      </c>
      <c r="F21" s="7"/>
      <c r="G21" s="7"/>
      <c r="H21" s="8">
        <f t="shared" si="2"/>
        <v>0</v>
      </c>
    </row>
    <row r="22" spans="2:8" ht="15.5" x14ac:dyDescent="0.35">
      <c r="B22" s="1" t="s">
        <v>31</v>
      </c>
      <c r="C22" s="16" t="s">
        <v>22</v>
      </c>
      <c r="D22" s="6" t="s">
        <v>23</v>
      </c>
      <c r="E22" s="6">
        <v>8</v>
      </c>
      <c r="F22" s="7"/>
      <c r="G22" s="7"/>
      <c r="H22" s="8">
        <f t="shared" si="2"/>
        <v>0</v>
      </c>
    </row>
    <row r="23" spans="2:8" ht="15.5" x14ac:dyDescent="0.35">
      <c r="B23" s="9"/>
      <c r="C23" s="10" t="s">
        <v>16</v>
      </c>
      <c r="D23" s="11"/>
      <c r="E23" s="11"/>
      <c r="F23" s="12"/>
      <c r="G23" s="13"/>
      <c r="H23" s="14">
        <f>SUM(H19:H22)</f>
        <v>0</v>
      </c>
    </row>
    <row r="24" spans="2:8" ht="15.5" x14ac:dyDescent="0.35">
      <c r="B24" s="1" t="s">
        <v>32</v>
      </c>
      <c r="C24" s="16" t="s">
        <v>33</v>
      </c>
      <c r="D24" s="6"/>
      <c r="E24" s="6"/>
      <c r="F24" s="7"/>
      <c r="G24" s="7"/>
      <c r="H24" s="8">
        <f t="shared" si="2"/>
        <v>0</v>
      </c>
    </row>
    <row r="25" spans="2:8" ht="15.5" x14ac:dyDescent="0.35">
      <c r="B25" s="1" t="s">
        <v>34</v>
      </c>
      <c r="C25" s="16" t="s">
        <v>35</v>
      </c>
      <c r="D25" s="6" t="s">
        <v>36</v>
      </c>
      <c r="E25" s="6">
        <v>400</v>
      </c>
      <c r="F25" s="7"/>
      <c r="G25" s="7"/>
      <c r="H25" s="8">
        <f t="shared" si="2"/>
        <v>0</v>
      </c>
    </row>
    <row r="26" spans="2:8" ht="15.5" x14ac:dyDescent="0.35">
      <c r="B26" s="1" t="s">
        <v>37</v>
      </c>
      <c r="C26" s="16" t="s">
        <v>38</v>
      </c>
      <c r="D26" s="6" t="s">
        <v>36</v>
      </c>
      <c r="E26" s="6">
        <v>65</v>
      </c>
      <c r="F26" s="7"/>
      <c r="G26" s="7"/>
      <c r="H26" s="8">
        <f t="shared" si="2"/>
        <v>0</v>
      </c>
    </row>
    <row r="27" spans="2:8" ht="15.5" x14ac:dyDescent="0.35">
      <c r="B27" s="1" t="s">
        <v>39</v>
      </c>
      <c r="C27" s="16" t="s">
        <v>40</v>
      </c>
      <c r="D27" s="6" t="s">
        <v>36</v>
      </c>
      <c r="E27" s="6">
        <v>30</v>
      </c>
      <c r="F27" s="7"/>
      <c r="G27" s="7"/>
      <c r="H27" s="8">
        <f t="shared" si="2"/>
        <v>0</v>
      </c>
    </row>
    <row r="28" spans="2:8" ht="15.5" x14ac:dyDescent="0.35">
      <c r="B28" s="9"/>
      <c r="C28" s="10" t="s">
        <v>16</v>
      </c>
      <c r="D28" s="11"/>
      <c r="E28" s="11"/>
      <c r="F28" s="12"/>
      <c r="G28" s="13"/>
      <c r="H28" s="14">
        <f>SUM(H24:H27)</f>
        <v>0</v>
      </c>
    </row>
    <row r="29" spans="2:8" ht="15.5" x14ac:dyDescent="0.35">
      <c r="B29" s="1" t="s">
        <v>41</v>
      </c>
      <c r="C29" s="16" t="s">
        <v>42</v>
      </c>
      <c r="D29" s="6"/>
      <c r="E29" s="6"/>
      <c r="F29" s="7"/>
      <c r="G29" s="7"/>
      <c r="H29" s="8"/>
    </row>
    <row r="30" spans="2:8" ht="15.5" x14ac:dyDescent="0.35">
      <c r="B30" s="1" t="s">
        <v>43</v>
      </c>
      <c r="C30" s="16" t="s">
        <v>44</v>
      </c>
      <c r="D30" s="6" t="s">
        <v>36</v>
      </c>
      <c r="E30" s="6">
        <v>100</v>
      </c>
      <c r="F30" s="7"/>
      <c r="G30" s="7"/>
      <c r="H30" s="8">
        <f t="shared" ref="H30:H32" si="3">+E30*F30*G30</f>
        <v>0</v>
      </c>
    </row>
    <row r="31" spans="2:8" ht="15.5" x14ac:dyDescent="0.35">
      <c r="B31" s="1" t="s">
        <v>45</v>
      </c>
      <c r="C31" s="16" t="s">
        <v>46</v>
      </c>
      <c r="D31" s="6" t="s">
        <v>36</v>
      </c>
      <c r="E31" s="6">
        <v>70</v>
      </c>
      <c r="F31" s="7"/>
      <c r="G31" s="7"/>
      <c r="H31" s="8">
        <f t="shared" si="3"/>
        <v>0</v>
      </c>
    </row>
    <row r="32" spans="2:8" ht="15.5" x14ac:dyDescent="0.35">
      <c r="B32" s="1" t="s">
        <v>47</v>
      </c>
      <c r="C32" s="16" t="s">
        <v>48</v>
      </c>
      <c r="D32" s="6" t="s">
        <v>49</v>
      </c>
      <c r="E32" s="6">
        <v>50</v>
      </c>
      <c r="F32" s="7"/>
      <c r="G32" s="7"/>
      <c r="H32" s="8">
        <f t="shared" si="3"/>
        <v>0</v>
      </c>
    </row>
    <row r="33" spans="2:8" ht="15.5" x14ac:dyDescent="0.35">
      <c r="B33" s="9"/>
      <c r="C33" s="10" t="s">
        <v>16</v>
      </c>
      <c r="D33" s="11"/>
      <c r="E33" s="11"/>
      <c r="F33" s="12"/>
      <c r="G33" s="13"/>
      <c r="H33" s="14">
        <f>SUM(H30:H32)</f>
        <v>0</v>
      </c>
    </row>
    <row r="34" spans="2:8" ht="15.5" x14ac:dyDescent="0.35">
      <c r="B34" s="1" t="s">
        <v>50</v>
      </c>
      <c r="C34" s="16" t="s">
        <v>51</v>
      </c>
      <c r="D34" s="6"/>
      <c r="E34" s="6"/>
      <c r="F34" s="7"/>
      <c r="G34" s="7"/>
      <c r="H34" s="8"/>
    </row>
    <row r="35" spans="2:8" ht="15.5" x14ac:dyDescent="0.35">
      <c r="B35" s="1" t="s">
        <v>52</v>
      </c>
      <c r="C35" s="16" t="s">
        <v>53</v>
      </c>
      <c r="D35" s="6" t="s">
        <v>54</v>
      </c>
      <c r="E35" s="6">
        <v>10</v>
      </c>
      <c r="F35" s="7"/>
      <c r="G35" s="7"/>
      <c r="H35" s="8">
        <f t="shared" ref="H35:H43" si="4">+E35*F35*G35</f>
        <v>0</v>
      </c>
    </row>
    <row r="36" spans="2:8" ht="15.5" x14ac:dyDescent="0.35">
      <c r="B36" s="1" t="s">
        <v>55</v>
      </c>
      <c r="C36" s="16" t="s">
        <v>56</v>
      </c>
      <c r="D36" s="6" t="s">
        <v>36</v>
      </c>
      <c r="E36" s="6">
        <v>20</v>
      </c>
      <c r="F36" s="7"/>
      <c r="G36" s="7"/>
      <c r="H36" s="8">
        <f t="shared" si="4"/>
        <v>0</v>
      </c>
    </row>
    <row r="37" spans="2:8" ht="15.5" x14ac:dyDescent="0.35">
      <c r="B37" s="1" t="s">
        <v>57</v>
      </c>
      <c r="C37" s="16" t="s">
        <v>58</v>
      </c>
      <c r="D37" s="6" t="s">
        <v>36</v>
      </c>
      <c r="E37" s="6">
        <v>40</v>
      </c>
      <c r="F37" s="7"/>
      <c r="G37" s="7"/>
      <c r="H37" s="8">
        <f t="shared" si="4"/>
        <v>0</v>
      </c>
    </row>
    <row r="38" spans="2:8" ht="15.5" x14ac:dyDescent="0.35">
      <c r="B38" s="1" t="s">
        <v>59</v>
      </c>
      <c r="C38" s="16" t="s">
        <v>60</v>
      </c>
      <c r="D38" s="6" t="s">
        <v>36</v>
      </c>
      <c r="E38" s="6">
        <v>60</v>
      </c>
      <c r="F38" s="7"/>
      <c r="G38" s="7"/>
      <c r="H38" s="8">
        <f t="shared" si="4"/>
        <v>0</v>
      </c>
    </row>
    <row r="39" spans="2:8" ht="15.5" x14ac:dyDescent="0.35">
      <c r="B39" s="1" t="s">
        <v>61</v>
      </c>
      <c r="C39" s="16" t="s">
        <v>62</v>
      </c>
      <c r="D39" s="6" t="s">
        <v>36</v>
      </c>
      <c r="E39" s="6">
        <v>4</v>
      </c>
      <c r="F39" s="7"/>
      <c r="G39" s="7"/>
      <c r="H39" s="8">
        <f t="shared" si="4"/>
        <v>0</v>
      </c>
    </row>
    <row r="40" spans="2:8" ht="15.5" x14ac:dyDescent="0.35">
      <c r="B40" s="1" t="s">
        <v>63</v>
      </c>
      <c r="C40" s="16" t="s">
        <v>64</v>
      </c>
      <c r="D40" s="6" t="s">
        <v>49</v>
      </c>
      <c r="E40" s="6">
        <v>100</v>
      </c>
      <c r="F40" s="7"/>
      <c r="G40" s="7"/>
      <c r="H40" s="8">
        <f t="shared" si="4"/>
        <v>0</v>
      </c>
    </row>
    <row r="41" spans="2:8" ht="15.5" x14ac:dyDescent="0.35">
      <c r="B41" s="1" t="s">
        <v>65</v>
      </c>
      <c r="C41" s="16" t="s">
        <v>66</v>
      </c>
      <c r="D41" s="6" t="s">
        <v>67</v>
      </c>
      <c r="E41" s="6">
        <v>50</v>
      </c>
      <c r="F41" s="7"/>
      <c r="G41" s="7"/>
      <c r="H41" s="8">
        <f t="shared" si="4"/>
        <v>0</v>
      </c>
    </row>
    <row r="42" spans="2:8" ht="15.5" x14ac:dyDescent="0.35">
      <c r="B42" s="1" t="s">
        <v>68</v>
      </c>
      <c r="C42" s="16" t="s">
        <v>69</v>
      </c>
      <c r="D42" s="6" t="s">
        <v>67</v>
      </c>
      <c r="E42" s="6">
        <v>60</v>
      </c>
      <c r="F42" s="7"/>
      <c r="G42" s="7"/>
      <c r="H42" s="8">
        <f t="shared" si="4"/>
        <v>0</v>
      </c>
    </row>
    <row r="43" spans="2:8" ht="15.5" x14ac:dyDescent="0.35">
      <c r="B43" s="1" t="s">
        <v>70</v>
      </c>
      <c r="C43" s="16" t="s">
        <v>71</v>
      </c>
      <c r="D43" s="6" t="s">
        <v>72</v>
      </c>
      <c r="E43" s="6">
        <v>100</v>
      </c>
      <c r="F43" s="7"/>
      <c r="G43" s="7"/>
      <c r="H43" s="8">
        <f t="shared" si="4"/>
        <v>0</v>
      </c>
    </row>
    <row r="44" spans="2:8" ht="15.5" x14ac:dyDescent="0.35">
      <c r="B44" s="9"/>
      <c r="C44" s="10" t="s">
        <v>16</v>
      </c>
      <c r="D44" s="11"/>
      <c r="E44" s="11"/>
      <c r="F44" s="12"/>
      <c r="G44" s="13"/>
      <c r="H44" s="14">
        <f>SUM(H35:H43)</f>
        <v>0</v>
      </c>
    </row>
    <row r="45" spans="2:8" ht="15.5" x14ac:dyDescent="0.35">
      <c r="B45" s="1" t="s">
        <v>73</v>
      </c>
      <c r="C45" s="16" t="s">
        <v>74</v>
      </c>
      <c r="D45" s="6"/>
      <c r="E45" s="6"/>
      <c r="F45" s="7"/>
      <c r="G45" s="7"/>
      <c r="H45" s="8"/>
    </row>
    <row r="46" spans="2:8" ht="15.5" x14ac:dyDescent="0.35">
      <c r="B46" s="1" t="s">
        <v>75</v>
      </c>
      <c r="C46" s="16" t="s">
        <v>76</v>
      </c>
      <c r="D46" s="6" t="s">
        <v>77</v>
      </c>
      <c r="E46" s="6">
        <v>3</v>
      </c>
      <c r="F46" s="7"/>
      <c r="G46" s="7"/>
      <c r="H46" s="8">
        <f t="shared" ref="H46:H49" si="5">+E46*F46*G46</f>
        <v>0</v>
      </c>
    </row>
    <row r="47" spans="2:8" ht="15.5" x14ac:dyDescent="0.35">
      <c r="B47" s="1" t="s">
        <v>78</v>
      </c>
      <c r="C47" s="16" t="s">
        <v>79</v>
      </c>
      <c r="D47" s="6" t="s">
        <v>80</v>
      </c>
      <c r="E47" s="6">
        <v>5</v>
      </c>
      <c r="F47" s="7"/>
      <c r="G47" s="7"/>
      <c r="H47" s="8">
        <f t="shared" si="5"/>
        <v>0</v>
      </c>
    </row>
    <row r="48" spans="2:8" ht="31" x14ac:dyDescent="0.35">
      <c r="B48" s="1" t="s">
        <v>81</v>
      </c>
      <c r="C48" s="15" t="s">
        <v>82</v>
      </c>
      <c r="D48" s="6" t="s">
        <v>77</v>
      </c>
      <c r="E48" s="6">
        <v>3</v>
      </c>
      <c r="F48" s="7"/>
      <c r="G48" s="7"/>
      <c r="H48" s="8">
        <f t="shared" si="5"/>
        <v>0</v>
      </c>
    </row>
    <row r="49" spans="2:8" ht="15.5" x14ac:dyDescent="0.35">
      <c r="B49" s="1" t="s">
        <v>83</v>
      </c>
      <c r="C49" s="16" t="s">
        <v>84</v>
      </c>
      <c r="D49" s="6" t="s">
        <v>85</v>
      </c>
      <c r="E49" s="6">
        <v>1</v>
      </c>
      <c r="F49" s="7"/>
      <c r="G49" s="7"/>
      <c r="H49" s="8">
        <f t="shared" si="5"/>
        <v>0</v>
      </c>
    </row>
    <row r="50" spans="2:8" ht="15.5" x14ac:dyDescent="0.35">
      <c r="B50" s="9"/>
      <c r="C50" s="10" t="s">
        <v>16</v>
      </c>
      <c r="D50" s="11"/>
      <c r="E50" s="11"/>
      <c r="F50" s="12"/>
      <c r="G50" s="13"/>
      <c r="H50" s="14">
        <f>SUM(H46:H49)</f>
        <v>0</v>
      </c>
    </row>
    <row r="51" spans="2:8" ht="15.5" x14ac:dyDescent="0.35">
      <c r="B51" s="1" t="s">
        <v>86</v>
      </c>
      <c r="C51" s="16" t="s">
        <v>87</v>
      </c>
      <c r="D51" s="6"/>
      <c r="E51" s="6"/>
      <c r="F51" s="7"/>
      <c r="G51" s="7"/>
      <c r="H51" s="8"/>
    </row>
    <row r="52" spans="2:8" ht="15.5" x14ac:dyDescent="0.35">
      <c r="B52" s="1" t="s">
        <v>88</v>
      </c>
      <c r="C52" s="16" t="s">
        <v>89</v>
      </c>
      <c r="D52" s="6" t="s">
        <v>23</v>
      </c>
      <c r="E52" s="6">
        <v>14</v>
      </c>
      <c r="F52" s="7"/>
      <c r="G52" s="7"/>
      <c r="H52" s="8">
        <f t="shared" ref="H52:H55" si="6">+E52*F52*G52</f>
        <v>0</v>
      </c>
    </row>
    <row r="53" spans="2:8" ht="15.5" x14ac:dyDescent="0.35">
      <c r="B53" s="1" t="s">
        <v>90</v>
      </c>
      <c r="C53" s="16" t="s">
        <v>91</v>
      </c>
      <c r="D53" s="6" t="s">
        <v>23</v>
      </c>
      <c r="E53" s="6">
        <v>42</v>
      </c>
      <c r="F53" s="7"/>
      <c r="G53" s="7"/>
      <c r="H53" s="8">
        <f t="shared" si="6"/>
        <v>0</v>
      </c>
    </row>
    <row r="54" spans="2:8" ht="15.5" x14ac:dyDescent="0.35">
      <c r="B54" s="1" t="s">
        <v>92</v>
      </c>
      <c r="C54" s="15" t="s">
        <v>126</v>
      </c>
      <c r="D54" s="6" t="s">
        <v>20</v>
      </c>
      <c r="E54" s="6">
        <v>8</v>
      </c>
      <c r="F54" s="7"/>
      <c r="G54" s="7"/>
      <c r="H54" s="8">
        <f t="shared" si="6"/>
        <v>0</v>
      </c>
    </row>
    <row r="55" spans="2:8" ht="15.5" x14ac:dyDescent="0.35">
      <c r="B55" s="1" t="s">
        <v>93</v>
      </c>
      <c r="C55" s="16" t="s">
        <v>25</v>
      </c>
      <c r="D55" s="6" t="s">
        <v>23</v>
      </c>
      <c r="E55" s="6">
        <v>7</v>
      </c>
      <c r="F55" s="7"/>
      <c r="G55" s="7"/>
      <c r="H55" s="8">
        <f t="shared" si="6"/>
        <v>0</v>
      </c>
    </row>
    <row r="56" spans="2:8" ht="15.5" x14ac:dyDescent="0.35">
      <c r="B56" s="9"/>
      <c r="C56" s="10" t="s">
        <v>16</v>
      </c>
      <c r="D56" s="11"/>
      <c r="E56" s="11"/>
      <c r="F56" s="12"/>
      <c r="G56" s="13"/>
      <c r="H56" s="14">
        <f>SUM(H52:H55)</f>
        <v>0</v>
      </c>
    </row>
    <row r="57" spans="2:8" ht="15.5" x14ac:dyDescent="0.35">
      <c r="B57" s="1" t="s">
        <v>94</v>
      </c>
      <c r="C57" s="16" t="s">
        <v>95</v>
      </c>
      <c r="D57" s="6"/>
      <c r="E57" s="6"/>
      <c r="F57" s="7"/>
      <c r="G57" s="7"/>
      <c r="H57" s="8"/>
    </row>
    <row r="58" spans="2:8" ht="15.5" x14ac:dyDescent="0.35">
      <c r="B58" s="1" t="s">
        <v>96</v>
      </c>
      <c r="C58" s="16" t="s">
        <v>97</v>
      </c>
      <c r="D58" s="6" t="s">
        <v>36</v>
      </c>
      <c r="E58" s="6">
        <v>1</v>
      </c>
      <c r="F58" s="7"/>
      <c r="G58" s="7"/>
      <c r="H58" s="8">
        <f t="shared" ref="H58:H61" si="7">+E58*F58*G58</f>
        <v>0</v>
      </c>
    </row>
    <row r="59" spans="2:8" ht="15.5" x14ac:dyDescent="0.35">
      <c r="B59" s="1" t="s">
        <v>98</v>
      </c>
      <c r="C59" s="16" t="s">
        <v>99</v>
      </c>
      <c r="D59" s="6" t="s">
        <v>36</v>
      </c>
      <c r="E59" s="6">
        <v>1</v>
      </c>
      <c r="F59" s="7"/>
      <c r="G59" s="7"/>
      <c r="H59" s="8">
        <f t="shared" si="7"/>
        <v>0</v>
      </c>
    </row>
    <row r="60" spans="2:8" ht="15.5" x14ac:dyDescent="0.35">
      <c r="B60" s="1" t="s">
        <v>100</v>
      </c>
      <c r="C60" s="16" t="s">
        <v>101</v>
      </c>
      <c r="D60" s="6" t="s">
        <v>36</v>
      </c>
      <c r="E60" s="6">
        <v>3</v>
      </c>
      <c r="F60" s="7"/>
      <c r="G60" s="7"/>
      <c r="H60" s="8">
        <f t="shared" si="7"/>
        <v>0</v>
      </c>
    </row>
    <row r="61" spans="2:8" ht="15.5" x14ac:dyDescent="0.35">
      <c r="B61" s="1" t="s">
        <v>102</v>
      </c>
      <c r="C61" s="16" t="s">
        <v>103</v>
      </c>
      <c r="D61" s="6" t="s">
        <v>36</v>
      </c>
      <c r="E61" s="6">
        <v>6</v>
      </c>
      <c r="F61" s="7"/>
      <c r="G61" s="7"/>
      <c r="H61" s="8">
        <f t="shared" si="7"/>
        <v>0</v>
      </c>
    </row>
    <row r="62" spans="2:8" ht="15.5" x14ac:dyDescent="0.35">
      <c r="B62" s="9"/>
      <c r="C62" s="10" t="s">
        <v>16</v>
      </c>
      <c r="D62" s="11"/>
      <c r="E62" s="11"/>
      <c r="F62" s="12"/>
      <c r="G62" s="13"/>
      <c r="H62" s="14">
        <f>SUM(H58:H61)</f>
        <v>0</v>
      </c>
    </row>
    <row r="63" spans="2:8" ht="15.5" x14ac:dyDescent="0.35">
      <c r="B63" s="1" t="s">
        <v>104</v>
      </c>
      <c r="C63" s="17" t="s">
        <v>105</v>
      </c>
      <c r="D63" s="18"/>
      <c r="E63" s="18"/>
      <c r="F63" s="19"/>
      <c r="G63" s="20"/>
      <c r="H63" s="8"/>
    </row>
    <row r="64" spans="2:8" ht="31" x14ac:dyDescent="0.35">
      <c r="B64" s="1" t="s">
        <v>106</v>
      </c>
      <c r="C64" s="21" t="s">
        <v>107</v>
      </c>
      <c r="D64" s="6" t="s">
        <v>15</v>
      </c>
      <c r="E64" s="6">
        <v>6</v>
      </c>
      <c r="F64" s="7"/>
      <c r="G64" s="22"/>
      <c r="H64" s="8">
        <f t="shared" ref="H64:H69" si="8">+E64*F64*G64</f>
        <v>0</v>
      </c>
    </row>
    <row r="65" spans="2:8" ht="51" customHeight="1" x14ac:dyDescent="0.35">
      <c r="B65" s="1" t="s">
        <v>108</v>
      </c>
      <c r="C65" s="23" t="s">
        <v>109</v>
      </c>
      <c r="D65" s="6" t="s">
        <v>15</v>
      </c>
      <c r="E65" s="6">
        <v>6</v>
      </c>
      <c r="F65" s="7"/>
      <c r="G65" s="22"/>
      <c r="H65" s="8">
        <f t="shared" si="8"/>
        <v>0</v>
      </c>
    </row>
    <row r="66" spans="2:8" ht="46.25" customHeight="1" x14ac:dyDescent="0.35">
      <c r="B66" s="1" t="s">
        <v>110</v>
      </c>
      <c r="C66" s="21" t="s">
        <v>111</v>
      </c>
      <c r="D66" s="6" t="s">
        <v>112</v>
      </c>
      <c r="E66" s="6">
        <v>1</v>
      </c>
      <c r="F66" s="7"/>
      <c r="G66" s="22"/>
      <c r="H66" s="8">
        <f t="shared" si="8"/>
        <v>0</v>
      </c>
    </row>
    <row r="67" spans="2:8" ht="15.5" x14ac:dyDescent="0.35">
      <c r="B67" s="1" t="s">
        <v>113</v>
      </c>
      <c r="C67" s="21" t="s">
        <v>114</v>
      </c>
      <c r="D67" s="6" t="s">
        <v>115</v>
      </c>
      <c r="E67" s="6">
        <v>4</v>
      </c>
      <c r="F67" s="7"/>
      <c r="G67" s="22"/>
      <c r="H67" s="8">
        <f t="shared" si="8"/>
        <v>0</v>
      </c>
    </row>
    <row r="68" spans="2:8" ht="31" x14ac:dyDescent="0.35">
      <c r="B68" s="1" t="s">
        <v>116</v>
      </c>
      <c r="C68" s="21" t="s">
        <v>127</v>
      </c>
      <c r="D68" s="6" t="s">
        <v>117</v>
      </c>
      <c r="E68" s="6">
        <v>1</v>
      </c>
      <c r="F68" s="7"/>
      <c r="G68" s="22"/>
      <c r="H68" s="8">
        <f t="shared" si="8"/>
        <v>0</v>
      </c>
    </row>
    <row r="69" spans="2:8" ht="31" x14ac:dyDescent="0.35">
      <c r="B69" s="1" t="s">
        <v>118</v>
      </c>
      <c r="C69" s="21" t="s">
        <v>119</v>
      </c>
      <c r="D69" s="6" t="s">
        <v>120</v>
      </c>
      <c r="E69" s="6">
        <v>1</v>
      </c>
      <c r="F69" s="24"/>
      <c r="G69" s="25"/>
      <c r="H69" s="8">
        <f t="shared" si="8"/>
        <v>0</v>
      </c>
    </row>
    <row r="70" spans="2:8" ht="15.5" x14ac:dyDescent="0.35">
      <c r="B70" s="1"/>
      <c r="C70" s="10" t="s">
        <v>16</v>
      </c>
      <c r="D70" s="11"/>
      <c r="E70" s="11"/>
      <c r="F70" s="12"/>
      <c r="G70" s="12"/>
      <c r="H70" s="14">
        <f>SUM(H64:H69)</f>
        <v>0</v>
      </c>
    </row>
    <row r="71" spans="2:8" ht="15.5" x14ac:dyDescent="0.35">
      <c r="B71" s="1" t="s">
        <v>121</v>
      </c>
      <c r="C71" s="39" t="s">
        <v>128</v>
      </c>
      <c r="D71" s="39"/>
      <c r="E71" s="39"/>
      <c r="F71" s="22"/>
      <c r="G71" s="22"/>
      <c r="H71" s="8"/>
    </row>
    <row r="72" spans="2:8" ht="15.5" x14ac:dyDescent="0.35">
      <c r="B72" s="9"/>
      <c r="C72" s="10" t="s">
        <v>129</v>
      </c>
      <c r="D72" s="11"/>
      <c r="E72" s="11"/>
      <c r="F72" s="12"/>
      <c r="G72" s="12"/>
      <c r="H72" s="14">
        <f>SUM(H71)</f>
        <v>0</v>
      </c>
    </row>
    <row r="73" spans="2:8" ht="15.5" x14ac:dyDescent="0.35">
      <c r="B73" s="31"/>
      <c r="C73" s="40" t="s">
        <v>122</v>
      </c>
      <c r="D73" s="40"/>
      <c r="E73" s="40"/>
      <c r="F73" s="26"/>
      <c r="G73" s="26"/>
      <c r="H73" s="27">
        <f>H72+H70+H62+H56+H50+H44+H33+H28+H23+H18+H13</f>
        <v>0</v>
      </c>
    </row>
    <row r="74" spans="2:8" ht="31.75" customHeight="1" x14ac:dyDescent="0.35">
      <c r="B74" s="31"/>
      <c r="C74" s="40" t="s">
        <v>123</v>
      </c>
      <c r="D74" s="40"/>
      <c r="E74" s="40"/>
      <c r="F74" s="28"/>
      <c r="G74" s="28"/>
      <c r="H74" s="27"/>
    </row>
    <row r="75" spans="2:8" ht="37.25" customHeight="1" thickBot="1" x14ac:dyDescent="0.4">
      <c r="B75" s="32"/>
      <c r="C75" s="33" t="s">
        <v>124</v>
      </c>
      <c r="D75" s="33"/>
      <c r="E75" s="33"/>
      <c r="F75" s="29"/>
      <c r="G75" s="29"/>
      <c r="H75" s="30">
        <f>+H73+H74</f>
        <v>0</v>
      </c>
    </row>
    <row r="77" spans="2:8" x14ac:dyDescent="0.35">
      <c r="B77" s="41" t="s">
        <v>132</v>
      </c>
      <c r="C77" s="41"/>
    </row>
    <row r="79" spans="2:8" x14ac:dyDescent="0.35">
      <c r="B79" s="41" t="s">
        <v>133</v>
      </c>
      <c r="C79" s="41"/>
    </row>
  </sheetData>
  <mergeCells count="9">
    <mergeCell ref="B77:C77"/>
    <mergeCell ref="B79:C79"/>
    <mergeCell ref="C75:E75"/>
    <mergeCell ref="C5:F5"/>
    <mergeCell ref="B7:H7"/>
    <mergeCell ref="C9:H9"/>
    <mergeCell ref="C71:E71"/>
    <mergeCell ref="C73:E73"/>
    <mergeCell ref="C74:E74"/>
  </mergeCells>
  <pageMargins left="0.7" right="0.7" top="0.75" bottom="0.75" header="0.3" footer="0.3"/>
  <pageSetup paperSize="9" scale="83" fitToHeight="0" orientation="portrait" horizontalDpi="4294967293" verticalDpi="0" r:id="rId1"/>
  <customProperties>
    <customPr name="QAA_DRILLPATH_NODE_ID" r:id="rId2"/>
  </customPropertie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Fauchet Apame</dc:creator>
  <cp:lastModifiedBy>Rachel Bahasha</cp:lastModifiedBy>
  <cp:lastPrinted>2025-05-03T16:08:08Z</cp:lastPrinted>
  <dcterms:created xsi:type="dcterms:W3CDTF">2025-05-02T19:56:01Z</dcterms:created>
  <dcterms:modified xsi:type="dcterms:W3CDTF">2025-05-19T09:10:35Z</dcterms:modified>
</cp:coreProperties>
</file>