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gizonline-my.sharepoint.com/personal/judith_nkinsi_giz_de/Documents/Documents/Mes documents/Contrats 2025/PROGERIM/83495449/"/>
    </mc:Choice>
  </mc:AlternateContent>
  <xr:revisionPtr revIDLastSave="47" documentId="8_{801F881B-E52B-4CF7-A612-DAE1E0D48E9D}" xr6:coauthVersionLast="47" xr6:coauthVersionMax="47" xr10:uidLastSave="{C5C17805-78F7-42AD-8E89-45D5D8E1E2F1}"/>
  <bookViews>
    <workbookView xWindow="28680" yWindow="-120" windowWidth="29040" windowHeight="15720" xr2:uid="{B453AD1E-F7A6-452A-892C-9E48F9EBE141}"/>
  </bookViews>
  <sheets>
    <sheet name="Feuil1" sheetId="1" r:id="rId1"/>
  </sheets>
  <definedNames>
    <definedName name="_xlnm.Print_Area" localSheetId="0">Feuil1!$A$1:$K$81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1" l="1"/>
  <c r="G70" i="1"/>
  <c r="G71" i="1"/>
  <c r="G72" i="1"/>
  <c r="G11" i="1" l="1"/>
  <c r="G12" i="1"/>
  <c r="G13" i="1"/>
  <c r="G14" i="1" s="1"/>
  <c r="G10" i="1"/>
  <c r="G18" i="1"/>
  <c r="G19" i="1"/>
  <c r="G20" i="1"/>
  <c r="E21" i="1"/>
  <c r="G23" i="1"/>
  <c r="G24" i="1"/>
  <c r="G25" i="1"/>
  <c r="G26" i="1"/>
  <c r="G27" i="1"/>
  <c r="G28" i="1"/>
  <c r="E29" i="1"/>
  <c r="G31" i="1"/>
  <c r="G32" i="1"/>
  <c r="G33" i="1"/>
  <c r="G34" i="1"/>
  <c r="G35" i="1"/>
  <c r="G36" i="1"/>
  <c r="E37" i="1"/>
  <c r="G40" i="1"/>
  <c r="G41" i="1"/>
  <c r="G42" i="1"/>
  <c r="G43" i="1"/>
  <c r="G44" i="1"/>
  <c r="G45" i="1"/>
  <c r="G46" i="1"/>
  <c r="G47" i="1"/>
  <c r="G48" i="1"/>
  <c r="G49" i="1"/>
  <c r="E50" i="1"/>
  <c r="G52" i="1"/>
  <c r="G53" i="1"/>
  <c r="G54" i="1"/>
  <c r="G55" i="1"/>
  <c r="G56" i="1"/>
  <c r="G57" i="1"/>
  <c r="G58" i="1"/>
  <c r="G59" i="1"/>
  <c r="G60" i="1"/>
  <c r="G61" i="1"/>
  <c r="G62" i="1"/>
  <c r="G63" i="1"/>
  <c r="G64" i="1"/>
  <c r="E73" i="1"/>
  <c r="E65" i="1"/>
  <c r="G21" i="1" l="1"/>
  <c r="G50" i="1"/>
  <c r="G37" i="1"/>
  <c r="G29" i="1"/>
  <c r="G65" i="1"/>
  <c r="G68" i="1" l="1"/>
  <c r="G73" i="1" s="1"/>
  <c r="G8" i="1" l="1"/>
  <c r="G7" i="1" l="1"/>
  <c r="G9" i="1" s="1"/>
  <c r="G15" i="1" s="1"/>
  <c r="E74" i="1" l="1"/>
</calcChain>
</file>

<file path=xl/sharedStrings.xml><?xml version="1.0" encoding="utf-8"?>
<sst xmlns="http://schemas.openxmlformats.org/spreadsheetml/2006/main" count="120" uniqueCount="94">
  <si>
    <t>N°</t>
  </si>
  <si>
    <t>Libellé</t>
  </si>
  <si>
    <t xml:space="preserve">Unité </t>
  </si>
  <si>
    <t>Jours/ nuitée</t>
  </si>
  <si>
    <t xml:space="preserve">P.U en USD  </t>
  </si>
  <si>
    <t xml:space="preserve">P.T en USD  </t>
  </si>
  <si>
    <t>I.</t>
  </si>
  <si>
    <t>I.1</t>
  </si>
  <si>
    <t>Sous-total 2</t>
  </si>
  <si>
    <t>Sous-total 3</t>
  </si>
  <si>
    <t>TOTAL GENERAL DU PROJET EN USD</t>
  </si>
  <si>
    <t>III.1</t>
  </si>
  <si>
    <t>III.2</t>
  </si>
  <si>
    <t>Autres</t>
  </si>
  <si>
    <t>Nbre de personnes/ Qntés</t>
  </si>
  <si>
    <t>Honoraires de l'expert principal</t>
  </si>
  <si>
    <t>I.2</t>
  </si>
  <si>
    <t>Honoraires de l'expert accompagnateur</t>
  </si>
  <si>
    <t>nuitée</t>
  </si>
  <si>
    <t>personne</t>
  </si>
  <si>
    <t>IV</t>
  </si>
  <si>
    <t>II.</t>
  </si>
  <si>
    <t>Sous-total 1</t>
  </si>
  <si>
    <t>III.1.1</t>
  </si>
  <si>
    <t>III.1.2</t>
  </si>
  <si>
    <t>III.1.3</t>
  </si>
  <si>
    <t>II.2</t>
  </si>
  <si>
    <t>II.2.1</t>
  </si>
  <si>
    <t>II.2.2</t>
  </si>
  <si>
    <t>II.2.3</t>
  </si>
  <si>
    <t>II.3</t>
  </si>
  <si>
    <t>II.3.1</t>
  </si>
  <si>
    <t>II.3.2</t>
  </si>
  <si>
    <t>II.3.3</t>
  </si>
  <si>
    <t>II.3.4</t>
  </si>
  <si>
    <t>II.3.5</t>
  </si>
  <si>
    <t>II.3.6</t>
  </si>
  <si>
    <t>II.4</t>
  </si>
  <si>
    <t>II.4.1</t>
  </si>
  <si>
    <t>II.4.2</t>
  </si>
  <si>
    <t>II.4.3</t>
  </si>
  <si>
    <t>II.4.4</t>
  </si>
  <si>
    <t>II.4.5</t>
  </si>
  <si>
    <t>II.4.6</t>
  </si>
  <si>
    <t>III.</t>
  </si>
  <si>
    <t>III.1.4</t>
  </si>
  <si>
    <t>III.1.5</t>
  </si>
  <si>
    <t>III.1.6</t>
  </si>
  <si>
    <t>III.1.7</t>
  </si>
  <si>
    <t>III.1.8</t>
  </si>
  <si>
    <t>III.1.9</t>
  </si>
  <si>
    <t>III.1.10</t>
  </si>
  <si>
    <t>III.2.1</t>
  </si>
  <si>
    <t>III.2.2</t>
  </si>
  <si>
    <t>III.2.3</t>
  </si>
  <si>
    <t>III.2.4</t>
  </si>
  <si>
    <t>III.2.5</t>
  </si>
  <si>
    <t>III.2.6</t>
  </si>
  <si>
    <t>III.2.7</t>
  </si>
  <si>
    <t>III.2.8</t>
  </si>
  <si>
    <t>III.2.9</t>
  </si>
  <si>
    <t>III.2.10</t>
  </si>
  <si>
    <t>III.2.11</t>
  </si>
  <si>
    <t>III.2.12</t>
  </si>
  <si>
    <t>III.2.13</t>
  </si>
  <si>
    <t>Sous-total 4</t>
  </si>
  <si>
    <t>Sous-total 6</t>
  </si>
  <si>
    <t>Sous-total 5</t>
  </si>
  <si>
    <t xml:space="preserve">Logement jour départ </t>
  </si>
  <si>
    <t>Perdiem des experts jour mission</t>
  </si>
  <si>
    <t>Logement jour mission</t>
  </si>
  <si>
    <t>HONORAIRE</t>
  </si>
  <si>
    <t>Jour de préparation et redaction Expert Principal</t>
  </si>
  <si>
    <t>jours</t>
  </si>
  <si>
    <t>LOGISTIQUE</t>
  </si>
  <si>
    <t>vol</t>
  </si>
  <si>
    <t>II</t>
  </si>
  <si>
    <t>II.1</t>
  </si>
  <si>
    <t>Perdiem des experts jour de voyage</t>
  </si>
  <si>
    <t>Vols Nationaux (kin-lubumbashi)</t>
  </si>
  <si>
    <t>Vols Nationaux (Kolwezi-kin)</t>
  </si>
  <si>
    <t>Taxe aéroportuaires : Go passe, statistique</t>
  </si>
  <si>
    <t>III.3</t>
  </si>
  <si>
    <t>III.4</t>
  </si>
  <si>
    <t>III.5</t>
  </si>
  <si>
    <t>RECRUTEMENT D’UN BUREAU D’ETUDE POUR LA PREPARATION ET LA MISE EN ŒUVRE D’UNE RETRAITE DES EXPERTS DES DIVISIONS PROVINCIALES DE L’AGRIGULTURE, PECHE ET ELEVAGE, DE LECONOMIE ET DU PLAN DES PROVINCES DU HAUT-KATANGA ET DU LUALABA SUR LES OPPORTUNITES D’INTEGRATION ECONOMIQUE GRACE AUX REVENUS MINIERS</t>
  </si>
  <si>
    <t>Navette Ville-aeroport-ville</t>
  </si>
  <si>
    <t xml:space="preserve"> navette Hotel-aeroport Kolwezi</t>
  </si>
  <si>
    <t>Modèle d'offre financière - 83495449</t>
  </si>
  <si>
    <t>Commentaire</t>
  </si>
  <si>
    <t>A justifier</t>
  </si>
  <si>
    <t>Forfait</t>
  </si>
  <si>
    <t>Facture/ timesheet</t>
  </si>
  <si>
    <t>Veuillez remplir les cases en jaune et ressortir le montant total en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</si>
</sst>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0.0_);_(&quot;$&quot;* \(#,##0.0\);_(&quot;$&quot;* &quot;-&quot;??_);_(@_)"/>
    <numFmt numFmtId="166" formatCode="_(&quot;$&quot;* #,##0_);_(&quot;$&quot;* \(#,##0\);_(&quot;$&quot;* &quot;-&quot;??_);_(@_)"/>
    <numFmt numFmtId="167" formatCode="[$$-409]#,##0.00"/>
  </numFmts>
  <fonts count="13" x14ac:knownFonts="1">
    <font>
      <sz val="11"/>
      <color theme="1"/>
      <name val="Calibri"/>
      <family val="2"/>
      <scheme val="minor"/>
    </font>
    <font>
      <b/>
      <sz val="10"/>
      <color theme="1"/>
      <name val="Arial"/>
      <family val="2"/>
    </font>
    <font>
      <sz val="10"/>
      <color theme="1"/>
      <name val="Calibri"/>
      <family val="2"/>
      <scheme val="minor"/>
    </font>
    <font>
      <b/>
      <i/>
      <sz val="10"/>
      <color theme="1"/>
      <name val="Arial"/>
      <family val="2"/>
    </font>
    <font>
      <sz val="10"/>
      <color rgb="FFFF0000"/>
      <name val="Calibri"/>
      <family val="2"/>
      <scheme val="minor"/>
    </font>
    <font>
      <sz val="10"/>
      <color theme="1"/>
      <name val="Arial"/>
      <family val="2"/>
    </font>
    <font>
      <sz val="10"/>
      <color rgb="FFFF0000"/>
      <name val="Arial"/>
      <family val="2"/>
    </font>
    <font>
      <b/>
      <sz val="10"/>
      <color rgb="FFFF0000"/>
      <name val="Arial"/>
      <family val="2"/>
    </font>
    <font>
      <i/>
      <sz val="10"/>
      <color theme="1"/>
      <name val="Arial"/>
      <family val="2"/>
    </font>
    <font>
      <sz val="8"/>
      <name val="Calibri"/>
      <family val="2"/>
      <scheme val="minor"/>
    </font>
    <font>
      <i/>
      <sz val="10"/>
      <color rgb="FFFF0000"/>
      <name val="Arial"/>
      <family val="2"/>
    </font>
    <font>
      <b/>
      <sz val="11"/>
      <color theme="1"/>
      <name val="Arial"/>
      <family val="2"/>
    </font>
    <font>
      <sz val="11"/>
      <color theme="1"/>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2" fillId="0" borderId="0" xfId="0" applyFont="1"/>
    <xf numFmtId="0" fontId="2" fillId="0" borderId="0" xfId="0" applyFont="1" applyAlignment="1">
      <alignment horizontal="center" vertical="top"/>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167" fontId="2" fillId="0" borderId="0" xfId="0" applyNumberFormat="1" applyFont="1" applyAlignment="1">
      <alignment horizontal="right" vertical="center"/>
    </xf>
    <xf numFmtId="0" fontId="4" fillId="0" borderId="0" xfId="0" applyFont="1"/>
    <xf numFmtId="0" fontId="5" fillId="0" borderId="2" xfId="0" applyFont="1" applyBorder="1" applyAlignment="1">
      <alignment horizontal="center" vertical="center"/>
    </xf>
    <xf numFmtId="0" fontId="5" fillId="0" borderId="3" xfId="0" applyFont="1" applyBorder="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horizontal="right" vertical="center"/>
    </xf>
    <xf numFmtId="165" fontId="5" fillId="0" borderId="3" xfId="0" applyNumberFormat="1" applyFont="1" applyBorder="1" applyAlignment="1">
      <alignment horizontal="right" vertical="center"/>
    </xf>
    <xf numFmtId="166" fontId="5" fillId="0" borderId="3" xfId="0" applyNumberFormat="1" applyFont="1" applyBorder="1" applyAlignment="1">
      <alignment horizontal="right" vertical="center"/>
    </xf>
    <xf numFmtId="0" fontId="6" fillId="2" borderId="2" xfId="0" applyFont="1" applyFill="1" applyBorder="1" applyAlignment="1">
      <alignment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right" vertical="center"/>
    </xf>
    <xf numFmtId="165" fontId="6" fillId="2" borderId="2" xfId="0" applyNumberFormat="1" applyFont="1" applyFill="1" applyBorder="1" applyAlignment="1">
      <alignment horizontal="right" vertical="center"/>
    </xf>
    <xf numFmtId="166" fontId="6" fillId="2" borderId="2" xfId="0" applyNumberFormat="1" applyFont="1" applyFill="1" applyBorder="1" applyAlignment="1">
      <alignment horizontal="right" vertical="center"/>
    </xf>
    <xf numFmtId="0" fontId="5" fillId="0" borderId="3" xfId="0" applyFont="1" applyBorder="1" applyAlignment="1">
      <alignment vertical="center"/>
    </xf>
    <xf numFmtId="0" fontId="5" fillId="0" borderId="2" xfId="0" applyFont="1" applyBorder="1" applyAlignment="1">
      <alignment horizontal="right" vertical="center"/>
    </xf>
    <xf numFmtId="166" fontId="6" fillId="2" borderId="2"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1" fillId="4" borderId="2" xfId="0" applyFont="1" applyFill="1" applyBorder="1" applyAlignment="1">
      <alignment vertical="center"/>
    </xf>
    <xf numFmtId="164" fontId="7" fillId="4" borderId="2" xfId="0" applyNumberFormat="1" applyFont="1" applyFill="1" applyBorder="1" applyAlignment="1">
      <alignment vertical="center"/>
    </xf>
    <xf numFmtId="165" fontId="1" fillId="4" borderId="2" xfId="0" applyNumberFormat="1" applyFont="1" applyFill="1" applyBorder="1" applyAlignment="1">
      <alignment vertical="center"/>
    </xf>
    <xf numFmtId="0" fontId="2" fillId="0" borderId="0" xfId="0" applyFont="1" applyAlignment="1">
      <alignment vertical="top" wrapText="1"/>
    </xf>
    <xf numFmtId="0" fontId="2" fillId="0" borderId="0" xfId="0" applyFont="1" applyAlignment="1">
      <alignment vertical="top"/>
    </xf>
    <xf numFmtId="165" fontId="2" fillId="0" borderId="0" xfId="0" applyNumberFormat="1" applyFont="1"/>
    <xf numFmtId="166" fontId="2" fillId="0" borderId="0" xfId="0" applyNumberFormat="1" applyFont="1" applyAlignment="1">
      <alignment horizontal="right"/>
    </xf>
    <xf numFmtId="0" fontId="8" fillId="5" borderId="3" xfId="0" applyFont="1" applyFill="1" applyBorder="1" applyAlignment="1">
      <alignment vertical="center" wrapText="1"/>
    </xf>
    <xf numFmtId="0" fontId="8" fillId="5" borderId="3" xfId="0" applyFont="1" applyFill="1" applyBorder="1" applyAlignment="1">
      <alignment horizontal="center" vertical="center"/>
    </xf>
    <xf numFmtId="0" fontId="8" fillId="5" borderId="3" xfId="0" applyFont="1" applyFill="1" applyBorder="1" applyAlignment="1">
      <alignment horizontal="right" vertical="center"/>
    </xf>
    <xf numFmtId="165" fontId="8" fillId="5" borderId="3" xfId="0" applyNumberFormat="1" applyFont="1" applyFill="1" applyBorder="1" applyAlignment="1">
      <alignment horizontal="right" vertical="center"/>
    </xf>
    <xf numFmtId="0" fontId="1" fillId="6" borderId="2" xfId="0" applyFont="1" applyFill="1" applyBorder="1" applyAlignment="1">
      <alignment horizontal="center" vertical="center"/>
    </xf>
    <xf numFmtId="0" fontId="1" fillId="6" borderId="2" xfId="0" applyFont="1" applyFill="1" applyBorder="1" applyAlignment="1">
      <alignment horizontal="center" vertical="center" wrapText="1"/>
    </xf>
    <xf numFmtId="165" fontId="1" fillId="6" borderId="2" xfId="0" applyNumberFormat="1" applyFont="1" applyFill="1" applyBorder="1" applyAlignment="1">
      <alignment horizontal="center" vertical="center" wrapText="1"/>
    </xf>
    <xf numFmtId="166" fontId="1" fillId="6" borderId="2" xfId="0" applyNumberFormat="1" applyFont="1" applyFill="1" applyBorder="1" applyAlignment="1">
      <alignment horizontal="center" vertical="center" wrapText="1"/>
    </xf>
    <xf numFmtId="0" fontId="6" fillId="2" borderId="2" xfId="0" applyFont="1" applyFill="1" applyBorder="1" applyAlignment="1">
      <alignment horizontal="center"/>
    </xf>
    <xf numFmtId="0" fontId="6" fillId="2"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wrapText="1"/>
    </xf>
    <xf numFmtId="0" fontId="1" fillId="3" borderId="2" xfId="0" applyFont="1" applyFill="1" applyBorder="1" applyAlignment="1">
      <alignment horizontal="center" vertical="center"/>
    </xf>
    <xf numFmtId="164" fontId="8" fillId="5" borderId="3" xfId="0" applyNumberFormat="1" applyFont="1" applyFill="1" applyBorder="1" applyAlignment="1">
      <alignment vertical="center"/>
    </xf>
    <xf numFmtId="164" fontId="6" fillId="2" borderId="2" xfId="0" applyNumberFormat="1" applyFont="1" applyFill="1" applyBorder="1" applyAlignment="1">
      <alignment vertical="center"/>
    </xf>
    <xf numFmtId="164" fontId="2" fillId="0" borderId="0" xfId="0" applyNumberFormat="1" applyFont="1" applyAlignment="1">
      <alignment vertical="center"/>
    </xf>
    <xf numFmtId="0" fontId="6" fillId="2" borderId="2" xfId="0" applyFont="1" applyFill="1" applyBorder="1" applyAlignment="1">
      <alignment horizontal="right" vertical="center" wrapText="1"/>
    </xf>
    <xf numFmtId="164" fontId="1" fillId="6"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xf>
    <xf numFmtId="0" fontId="5" fillId="7" borderId="3" xfId="0" applyFont="1" applyFill="1" applyBorder="1" applyAlignment="1">
      <alignment vertical="center" wrapText="1"/>
    </xf>
    <xf numFmtId="0" fontId="5" fillId="7" borderId="3" xfId="0" applyFont="1" applyFill="1" applyBorder="1" applyAlignment="1">
      <alignment horizontal="center" vertical="center"/>
    </xf>
    <xf numFmtId="0" fontId="5" fillId="7" borderId="3" xfId="0" applyFont="1" applyFill="1" applyBorder="1" applyAlignment="1">
      <alignment vertical="center"/>
    </xf>
    <xf numFmtId="165" fontId="5" fillId="7" borderId="3" xfId="0" applyNumberFormat="1" applyFont="1" applyFill="1" applyBorder="1" applyAlignment="1">
      <alignment horizontal="right" vertical="center"/>
    </xf>
    <xf numFmtId="0" fontId="2" fillId="7" borderId="0" xfId="0" applyFont="1" applyFill="1"/>
    <xf numFmtId="0" fontId="5" fillId="7" borderId="3" xfId="0" applyFont="1" applyFill="1" applyBorder="1" applyAlignment="1">
      <alignment horizontal="right" vertical="center"/>
    </xf>
    <xf numFmtId="0" fontId="5" fillId="7" borderId="2" xfId="0" applyFont="1" applyFill="1" applyBorder="1" applyAlignment="1">
      <alignment horizontal="right" vertical="center"/>
    </xf>
    <xf numFmtId="166" fontId="5" fillId="7" borderId="2" xfId="0" applyNumberFormat="1" applyFont="1" applyFill="1" applyBorder="1" applyAlignment="1">
      <alignment horizontal="right" vertical="center"/>
    </xf>
    <xf numFmtId="166" fontId="5" fillId="0" borderId="2" xfId="0" applyNumberFormat="1" applyFont="1" applyBorder="1" applyAlignment="1">
      <alignment horizontal="right" vertical="center"/>
    </xf>
    <xf numFmtId="0" fontId="8" fillId="5" borderId="2" xfId="0" applyFont="1" applyFill="1" applyBorder="1" applyAlignment="1">
      <alignment vertical="center" wrapText="1"/>
    </xf>
    <xf numFmtId="0" fontId="5" fillId="5" borderId="2" xfId="0"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vertical="center"/>
    </xf>
    <xf numFmtId="165" fontId="5" fillId="0" borderId="2" xfId="0" applyNumberFormat="1" applyFont="1" applyBorder="1" applyAlignment="1">
      <alignment horizontal="right" vertical="center"/>
    </xf>
    <xf numFmtId="0" fontId="5" fillId="7" borderId="2" xfId="0" applyFont="1" applyFill="1" applyBorder="1" applyAlignment="1">
      <alignment vertical="center" wrapText="1"/>
    </xf>
    <xf numFmtId="0" fontId="5" fillId="7" borderId="2" xfId="0" applyFont="1" applyFill="1" applyBorder="1" applyAlignment="1">
      <alignment vertical="center"/>
    </xf>
    <xf numFmtId="165" fontId="5" fillId="7" borderId="2" xfId="0" applyNumberFormat="1" applyFont="1" applyFill="1" applyBorder="1" applyAlignment="1">
      <alignment horizontal="right" vertical="center"/>
    </xf>
    <xf numFmtId="0" fontId="5" fillId="0" borderId="2" xfId="0" applyFont="1" applyBorder="1" applyAlignment="1">
      <alignment horizontal="center" vertical="center" wrapText="1"/>
    </xf>
    <xf numFmtId="0" fontId="3" fillId="3" borderId="2" xfId="0" applyFont="1" applyFill="1" applyBorder="1" applyAlignment="1">
      <alignment horizontal="left" vertical="center" wrapText="1"/>
    </xf>
    <xf numFmtId="166" fontId="10" fillId="5" borderId="2" xfId="0" applyNumberFormat="1" applyFont="1" applyFill="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left" vertical="center" wrapText="1"/>
    </xf>
    <xf numFmtId="0" fontId="3" fillId="6"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7" fillId="4" borderId="2" xfId="0" applyFont="1" applyFill="1" applyBorder="1" applyAlignment="1">
      <alignment horizontal="left" vertical="center"/>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165" fontId="5" fillId="8" borderId="3" xfId="0" applyNumberFormat="1" applyFont="1" applyFill="1" applyBorder="1" applyAlignment="1">
      <alignment horizontal="right" vertical="center"/>
    </xf>
    <xf numFmtId="166" fontId="5" fillId="8" borderId="2" xfId="0" applyNumberFormat="1" applyFont="1" applyFill="1" applyBorder="1" applyAlignment="1">
      <alignment horizontal="right" vertical="center"/>
    </xf>
    <xf numFmtId="0" fontId="2" fillId="0" borderId="2" xfId="0" applyFont="1" applyBorder="1"/>
    <xf numFmtId="0" fontId="4" fillId="6" borderId="2" xfId="0" applyFont="1" applyFill="1" applyBorder="1"/>
    <xf numFmtId="166" fontId="7" fillId="8" borderId="2" xfId="0" applyNumberFormat="1" applyFont="1" applyFill="1" applyBorder="1" applyAlignment="1">
      <alignment horizontal="right" vertical="center"/>
    </xf>
    <xf numFmtId="0" fontId="5" fillId="7" borderId="2" xfId="0" applyFont="1" applyFill="1" applyBorder="1" applyAlignment="1">
      <alignment horizontal="center"/>
    </xf>
    <xf numFmtId="0" fontId="5" fillId="0" borderId="2" xfId="0" applyFont="1" applyBorder="1" applyAlignment="1">
      <alignment horizontal="center"/>
    </xf>
    <xf numFmtId="0" fontId="6" fillId="0" borderId="2" xfId="0" applyFont="1" applyBorder="1" applyAlignment="1">
      <alignment horizontal="center"/>
    </xf>
    <xf numFmtId="0" fontId="1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F128-A446-4F93-B9E2-86C6E07AAA69}">
  <dimension ref="A1:S81"/>
  <sheetViews>
    <sheetView tabSelected="1" view="pageBreakPreview" zoomScale="60" zoomScaleNormal="100" workbookViewId="0">
      <selection activeCell="D80" sqref="D80:E80"/>
    </sheetView>
  </sheetViews>
  <sheetFormatPr baseColWidth="10" defaultColWidth="11.44140625" defaultRowHeight="15" customHeight="1" x14ac:dyDescent="0.3"/>
  <cols>
    <col min="1" max="1" width="6.6640625" style="2" bestFit="1" customWidth="1"/>
    <col min="2" max="2" width="42.5546875" style="27" bestFit="1" customWidth="1"/>
    <col min="3" max="3" width="13.109375" style="28" customWidth="1"/>
    <col min="4" max="4" width="11.5546875" style="1" customWidth="1"/>
    <col min="5" max="5" width="9.44140625" style="46" customWidth="1"/>
    <col min="6" max="6" width="13.44140625" style="29" customWidth="1"/>
    <col min="7" max="7" width="13" style="30" customWidth="1"/>
    <col min="8" max="8" width="18.44140625" style="1" customWidth="1"/>
    <col min="9" max="16384" width="11.44140625" style="1"/>
  </cols>
  <sheetData>
    <row r="1" spans="1:19" ht="15" customHeight="1" x14ac:dyDescent="0.3">
      <c r="C1" s="1"/>
    </row>
    <row r="2" spans="1:19" ht="15" customHeight="1" x14ac:dyDescent="0.3">
      <c r="A2" s="73" t="s">
        <v>85</v>
      </c>
      <c r="B2" s="73"/>
      <c r="C2" s="73"/>
      <c r="D2" s="73"/>
      <c r="E2" s="73"/>
      <c r="F2" s="73"/>
      <c r="G2" s="73"/>
    </row>
    <row r="3" spans="1:19" ht="47.4" customHeight="1" x14ac:dyDescent="0.3">
      <c r="A3" s="73"/>
      <c r="B3" s="73"/>
      <c r="C3" s="73"/>
      <c r="D3" s="73"/>
      <c r="E3" s="73"/>
      <c r="F3" s="73"/>
      <c r="G3" s="73"/>
    </row>
    <row r="4" spans="1:19" ht="15" customHeight="1" x14ac:dyDescent="0.3">
      <c r="B4" s="80" t="s">
        <v>88</v>
      </c>
      <c r="C4" s="81"/>
      <c r="D4" s="81"/>
      <c r="E4" s="81"/>
      <c r="F4" s="81"/>
      <c r="G4" s="81"/>
      <c r="H4" s="3"/>
    </row>
    <row r="5" spans="1:19" s="5" customFormat="1" ht="25.05" customHeight="1" x14ac:dyDescent="0.3">
      <c r="A5" s="35" t="s">
        <v>0</v>
      </c>
      <c r="B5" s="36" t="s">
        <v>1</v>
      </c>
      <c r="C5" s="35" t="s">
        <v>2</v>
      </c>
      <c r="D5" s="36" t="s">
        <v>14</v>
      </c>
      <c r="E5" s="48" t="s">
        <v>3</v>
      </c>
      <c r="F5" s="37" t="s">
        <v>4</v>
      </c>
      <c r="G5" s="38" t="s">
        <v>5</v>
      </c>
      <c r="H5" s="35" t="s">
        <v>89</v>
      </c>
      <c r="M5" s="4"/>
      <c r="N5" s="6"/>
      <c r="O5" s="4"/>
      <c r="P5" s="4"/>
      <c r="Q5" s="4"/>
      <c r="R5" s="4"/>
      <c r="S5" s="7"/>
    </row>
    <row r="6" spans="1:19" s="8" customFormat="1" ht="15" customHeight="1" x14ac:dyDescent="0.3">
      <c r="A6" s="35" t="s">
        <v>6</v>
      </c>
      <c r="B6" s="74" t="s">
        <v>71</v>
      </c>
      <c r="C6" s="74"/>
      <c r="D6" s="74"/>
      <c r="E6" s="74"/>
      <c r="F6" s="74"/>
      <c r="G6" s="74"/>
      <c r="H6" s="85"/>
    </row>
    <row r="7" spans="1:19" s="54" customFormat="1" ht="15" customHeight="1" x14ac:dyDescent="0.3">
      <c r="A7" s="49" t="s">
        <v>7</v>
      </c>
      <c r="B7" s="50" t="s">
        <v>15</v>
      </c>
      <c r="C7" s="51" t="s">
        <v>19</v>
      </c>
      <c r="D7" s="55">
        <v>1</v>
      </c>
      <c r="E7" s="52">
        <v>20</v>
      </c>
      <c r="F7" s="82"/>
      <c r="G7" s="83">
        <f t="shared" ref="G7:G13" si="0">D7*E7*F7</f>
        <v>0</v>
      </c>
      <c r="H7" s="87" t="s">
        <v>92</v>
      </c>
    </row>
    <row r="8" spans="1:19" s="54" customFormat="1" ht="15" customHeight="1" x14ac:dyDescent="0.3">
      <c r="A8" s="49" t="s">
        <v>16</v>
      </c>
      <c r="B8" s="50" t="s">
        <v>17</v>
      </c>
      <c r="C8" s="51" t="s">
        <v>19</v>
      </c>
      <c r="D8" s="55">
        <v>1</v>
      </c>
      <c r="E8" s="52">
        <v>20</v>
      </c>
      <c r="F8" s="82"/>
      <c r="G8" s="83">
        <f t="shared" si="0"/>
        <v>0</v>
      </c>
      <c r="H8" s="87" t="s">
        <v>92</v>
      </c>
    </row>
    <row r="9" spans="1:19" ht="15" customHeight="1" x14ac:dyDescent="0.3">
      <c r="A9" s="41" t="s">
        <v>76</v>
      </c>
      <c r="B9" s="31" t="s">
        <v>72</v>
      </c>
      <c r="C9" s="32"/>
      <c r="D9" s="33"/>
      <c r="E9" s="44"/>
      <c r="F9" s="34"/>
      <c r="G9" s="69">
        <f>SUM(G7:G8)</f>
        <v>0</v>
      </c>
      <c r="H9" s="87"/>
    </row>
    <row r="10" spans="1:19" ht="15" customHeight="1" x14ac:dyDescent="0.3">
      <c r="A10" s="23" t="s">
        <v>77</v>
      </c>
      <c r="B10" s="10" t="s">
        <v>78</v>
      </c>
      <c r="C10" s="11" t="s">
        <v>19</v>
      </c>
      <c r="D10" s="12">
        <v>2</v>
      </c>
      <c r="E10" s="20">
        <v>3</v>
      </c>
      <c r="F10" s="53">
        <v>25</v>
      </c>
      <c r="G10" s="57">
        <f t="shared" si="0"/>
        <v>150</v>
      </c>
      <c r="H10" s="88" t="s">
        <v>91</v>
      </c>
    </row>
    <row r="11" spans="1:19" ht="15" hidden="1" customHeight="1" x14ac:dyDescent="0.3">
      <c r="A11" s="23" t="s">
        <v>26</v>
      </c>
      <c r="B11" s="50" t="s">
        <v>68</v>
      </c>
      <c r="C11" s="11" t="s">
        <v>18</v>
      </c>
      <c r="D11" s="12">
        <v>0</v>
      </c>
      <c r="E11" s="20">
        <v>0</v>
      </c>
      <c r="F11" s="53">
        <v>0</v>
      </c>
      <c r="G11" s="57">
        <f t="shared" si="0"/>
        <v>0</v>
      </c>
      <c r="H11" s="88" t="s">
        <v>91</v>
      </c>
    </row>
    <row r="12" spans="1:19" ht="15" customHeight="1" x14ac:dyDescent="0.3">
      <c r="A12" s="23" t="s">
        <v>26</v>
      </c>
      <c r="B12" s="10" t="s">
        <v>69</v>
      </c>
      <c r="C12" s="51" t="s">
        <v>19</v>
      </c>
      <c r="D12" s="12">
        <v>2</v>
      </c>
      <c r="E12" s="20">
        <v>4</v>
      </c>
      <c r="F12" s="53">
        <v>50</v>
      </c>
      <c r="G12" s="57">
        <f t="shared" si="0"/>
        <v>400</v>
      </c>
      <c r="H12" s="88" t="s">
        <v>91</v>
      </c>
    </row>
    <row r="13" spans="1:19" ht="15" customHeight="1" x14ac:dyDescent="0.3">
      <c r="A13" s="23" t="s">
        <v>30</v>
      </c>
      <c r="B13" s="50" t="s">
        <v>70</v>
      </c>
      <c r="C13" s="11" t="s">
        <v>18</v>
      </c>
      <c r="D13" s="12">
        <v>2</v>
      </c>
      <c r="E13" s="20">
        <v>6</v>
      </c>
      <c r="F13" s="53">
        <v>120</v>
      </c>
      <c r="G13" s="57">
        <f t="shared" si="0"/>
        <v>1440</v>
      </c>
      <c r="H13" s="88" t="s">
        <v>91</v>
      </c>
    </row>
    <row r="14" spans="1:19" ht="15" customHeight="1" x14ac:dyDescent="0.3">
      <c r="A14" s="41"/>
      <c r="B14" s="31"/>
      <c r="C14" s="32"/>
      <c r="D14" s="33"/>
      <c r="E14" s="33"/>
      <c r="F14" s="34"/>
      <c r="G14" s="69">
        <f>SUM(G10:G13)</f>
        <v>1990</v>
      </c>
      <c r="H14" s="88"/>
    </row>
    <row r="15" spans="1:19" ht="13.95" customHeight="1" x14ac:dyDescent="0.3">
      <c r="A15" s="39"/>
      <c r="B15" s="15" t="s">
        <v>22</v>
      </c>
      <c r="C15" s="16"/>
      <c r="D15" s="17"/>
      <c r="E15" s="45"/>
      <c r="F15" s="18"/>
      <c r="G15" s="19">
        <f>+G9+G14</f>
        <v>1990</v>
      </c>
      <c r="H15" s="88"/>
    </row>
    <row r="16" spans="1:19" s="8" customFormat="1" ht="13.05" hidden="1" customHeight="1" x14ac:dyDescent="0.3">
      <c r="A16" s="35" t="s">
        <v>21</v>
      </c>
      <c r="B16" s="77"/>
      <c r="C16" s="78"/>
      <c r="D16" s="78"/>
      <c r="E16" s="78"/>
      <c r="F16" s="78"/>
      <c r="G16" s="79"/>
      <c r="H16" s="89"/>
    </row>
    <row r="17" spans="1:8" ht="13.05" hidden="1" customHeight="1" x14ac:dyDescent="0.3">
      <c r="A17" s="42" t="s">
        <v>26</v>
      </c>
      <c r="B17" s="31"/>
      <c r="C17" s="31"/>
      <c r="D17" s="31"/>
      <c r="E17" s="31"/>
      <c r="F17" s="31"/>
      <c r="G17" s="31"/>
      <c r="H17" s="88"/>
    </row>
    <row r="18" spans="1:8" ht="13.05" hidden="1" customHeight="1" x14ac:dyDescent="0.3">
      <c r="A18" s="9" t="s">
        <v>27</v>
      </c>
      <c r="B18" s="10"/>
      <c r="C18" s="11"/>
      <c r="D18" s="12"/>
      <c r="E18" s="20"/>
      <c r="F18" s="13">
        <v>0</v>
      </c>
      <c r="G18" s="14">
        <f t="shared" ref="G18:G20" si="1">D18*E18*F18</f>
        <v>0</v>
      </c>
      <c r="H18" s="88"/>
    </row>
    <row r="19" spans="1:8" ht="13.05" hidden="1" customHeight="1" x14ac:dyDescent="0.3">
      <c r="A19" s="9" t="s">
        <v>28</v>
      </c>
      <c r="B19" s="10"/>
      <c r="C19" s="11"/>
      <c r="D19" s="12"/>
      <c r="E19" s="20"/>
      <c r="F19" s="13">
        <v>0</v>
      </c>
      <c r="G19" s="14">
        <f t="shared" si="1"/>
        <v>0</v>
      </c>
      <c r="H19" s="88"/>
    </row>
    <row r="20" spans="1:8" ht="13.05" hidden="1" customHeight="1" x14ac:dyDescent="0.3">
      <c r="A20" s="9" t="s">
        <v>29</v>
      </c>
      <c r="B20" s="10"/>
      <c r="C20" s="11"/>
      <c r="D20" s="12"/>
      <c r="E20" s="20"/>
      <c r="F20" s="13">
        <v>0</v>
      </c>
      <c r="G20" s="14">
        <f t="shared" si="1"/>
        <v>0</v>
      </c>
      <c r="H20" s="88"/>
    </row>
    <row r="21" spans="1:8" ht="13.05" hidden="1" customHeight="1" x14ac:dyDescent="0.3">
      <c r="A21" s="40"/>
      <c r="B21" s="15" t="s">
        <v>8</v>
      </c>
      <c r="C21" s="16"/>
      <c r="D21" s="16"/>
      <c r="E21" s="45">
        <f>E18</f>
        <v>0</v>
      </c>
      <c r="F21" s="16"/>
      <c r="G21" s="22">
        <f>SUM(G18:G20)</f>
        <v>0</v>
      </c>
      <c r="H21" s="88"/>
    </row>
    <row r="22" spans="1:8" ht="13.05" hidden="1" customHeight="1" x14ac:dyDescent="0.3">
      <c r="A22" s="42" t="s">
        <v>30</v>
      </c>
      <c r="B22" s="31"/>
      <c r="C22" s="31"/>
      <c r="D22" s="31"/>
      <c r="E22" s="31"/>
      <c r="F22" s="31"/>
      <c r="G22" s="31"/>
      <c r="H22" s="88"/>
    </row>
    <row r="23" spans="1:8" ht="13.05" hidden="1" customHeight="1" x14ac:dyDescent="0.3">
      <c r="A23" s="9" t="s">
        <v>31</v>
      </c>
      <c r="B23" s="10"/>
      <c r="C23" s="11"/>
      <c r="D23" s="12"/>
      <c r="E23" s="20"/>
      <c r="F23" s="13">
        <v>0</v>
      </c>
      <c r="G23" s="58">
        <f t="shared" ref="G23:G24" si="2">D23*E23*F23</f>
        <v>0</v>
      </c>
      <c r="H23" s="88"/>
    </row>
    <row r="24" spans="1:8" ht="13.05" hidden="1" customHeight="1" x14ac:dyDescent="0.3">
      <c r="A24" s="9" t="s">
        <v>32</v>
      </c>
      <c r="B24" s="10"/>
      <c r="C24" s="11"/>
      <c r="D24" s="21"/>
      <c r="E24" s="20"/>
      <c r="F24" s="13">
        <v>0</v>
      </c>
      <c r="G24" s="58">
        <f t="shared" si="2"/>
        <v>0</v>
      </c>
      <c r="H24" s="88"/>
    </row>
    <row r="25" spans="1:8" s="54" customFormat="1" ht="13.05" hidden="1" customHeight="1" x14ac:dyDescent="0.3">
      <c r="A25" s="49" t="s">
        <v>33</v>
      </c>
      <c r="B25" s="50"/>
      <c r="C25" s="51"/>
      <c r="D25" s="56"/>
      <c r="E25" s="52"/>
      <c r="F25" s="53"/>
      <c r="G25" s="57">
        <f t="shared" ref="G25:G26" si="3">D25*E25*F25</f>
        <v>0</v>
      </c>
      <c r="H25" s="87"/>
    </row>
    <row r="26" spans="1:8" s="54" customFormat="1" ht="13.05" hidden="1" customHeight="1" x14ac:dyDescent="0.3">
      <c r="A26" s="49" t="s">
        <v>34</v>
      </c>
      <c r="B26" s="50"/>
      <c r="C26" s="51"/>
      <c r="D26" s="56"/>
      <c r="E26" s="52"/>
      <c r="F26" s="53"/>
      <c r="G26" s="57">
        <f t="shared" si="3"/>
        <v>0</v>
      </c>
      <c r="H26" s="87"/>
    </row>
    <row r="27" spans="1:8" ht="13.05" hidden="1" customHeight="1" x14ac:dyDescent="0.3">
      <c r="A27" s="9" t="s">
        <v>35</v>
      </c>
      <c r="B27" s="10"/>
      <c r="C27" s="11"/>
      <c r="D27" s="21"/>
      <c r="E27" s="20"/>
      <c r="F27" s="13"/>
      <c r="G27" s="58">
        <f>D27*E27*F27</f>
        <v>0</v>
      </c>
      <c r="H27" s="9"/>
    </row>
    <row r="28" spans="1:8" ht="13.05" hidden="1" customHeight="1" x14ac:dyDescent="0.3">
      <c r="A28" s="9" t="s">
        <v>36</v>
      </c>
      <c r="B28" s="10"/>
      <c r="C28" s="11"/>
      <c r="D28" s="12"/>
      <c r="E28" s="20"/>
      <c r="F28" s="13">
        <v>0</v>
      </c>
      <c r="G28" s="58">
        <f t="shared" ref="G28" si="4">D28*E28*F28</f>
        <v>0</v>
      </c>
      <c r="H28" s="88"/>
    </row>
    <row r="29" spans="1:8" ht="13.05" hidden="1" customHeight="1" x14ac:dyDescent="0.3">
      <c r="A29" s="40"/>
      <c r="B29" s="15" t="s">
        <v>9</v>
      </c>
      <c r="C29" s="16"/>
      <c r="D29" s="16"/>
      <c r="E29" s="45">
        <f>+E26</f>
        <v>0</v>
      </c>
      <c r="F29" s="16"/>
      <c r="G29" s="22">
        <f>SUM(G25:G28)</f>
        <v>0</v>
      </c>
      <c r="H29" s="88"/>
    </row>
    <row r="30" spans="1:8" ht="13.05" hidden="1" customHeight="1" x14ac:dyDescent="0.3">
      <c r="A30" s="42" t="s">
        <v>37</v>
      </c>
      <c r="B30" s="31"/>
      <c r="C30" s="31"/>
      <c r="D30" s="31"/>
      <c r="E30" s="31"/>
      <c r="F30" s="31"/>
      <c r="G30" s="59"/>
      <c r="H30" s="88"/>
    </row>
    <row r="31" spans="1:8" ht="13.05" hidden="1" customHeight="1" x14ac:dyDescent="0.3">
      <c r="A31" s="9" t="s">
        <v>38</v>
      </c>
      <c r="B31" s="10"/>
      <c r="C31" s="11"/>
      <c r="D31" s="12"/>
      <c r="E31" s="20"/>
      <c r="F31" s="13">
        <v>0</v>
      </c>
      <c r="G31" s="58">
        <f t="shared" ref="G31:G34" si="5">D31*E31*F31</f>
        <v>0</v>
      </c>
      <c r="H31" s="88"/>
    </row>
    <row r="32" spans="1:8" ht="13.05" hidden="1" customHeight="1" x14ac:dyDescent="0.3">
      <c r="A32" s="9" t="s">
        <v>39</v>
      </c>
      <c r="B32" s="10"/>
      <c r="C32" s="11"/>
      <c r="D32" s="21"/>
      <c r="E32" s="20"/>
      <c r="F32" s="13">
        <v>0</v>
      </c>
      <c r="G32" s="58">
        <f t="shared" si="5"/>
        <v>0</v>
      </c>
      <c r="H32" s="88"/>
    </row>
    <row r="33" spans="1:8" s="54" customFormat="1" ht="13.05" hidden="1" customHeight="1" x14ac:dyDescent="0.3">
      <c r="A33" s="49" t="s">
        <v>40</v>
      </c>
      <c r="B33" s="50"/>
      <c r="C33" s="51"/>
      <c r="D33" s="56"/>
      <c r="E33" s="52"/>
      <c r="F33" s="53"/>
      <c r="G33" s="57">
        <f t="shared" si="5"/>
        <v>0</v>
      </c>
      <c r="H33" s="87"/>
    </row>
    <row r="34" spans="1:8" s="54" customFormat="1" ht="13.05" hidden="1" customHeight="1" x14ac:dyDescent="0.3">
      <c r="A34" s="49" t="s">
        <v>41</v>
      </c>
      <c r="B34" s="50"/>
      <c r="C34" s="51"/>
      <c r="D34" s="56"/>
      <c r="E34" s="52"/>
      <c r="F34" s="53"/>
      <c r="G34" s="57">
        <f t="shared" si="5"/>
        <v>0</v>
      </c>
      <c r="H34" s="87"/>
    </row>
    <row r="35" spans="1:8" ht="13.05" hidden="1" customHeight="1" x14ac:dyDescent="0.3">
      <c r="A35" s="9" t="s">
        <v>42</v>
      </c>
      <c r="B35" s="10"/>
      <c r="C35" s="11"/>
      <c r="D35" s="21"/>
      <c r="E35" s="20"/>
      <c r="F35" s="13"/>
      <c r="G35" s="58">
        <f>D35*E35*F35</f>
        <v>0</v>
      </c>
      <c r="H35" s="9"/>
    </row>
    <row r="36" spans="1:8" ht="13.05" hidden="1" customHeight="1" x14ac:dyDescent="0.3">
      <c r="A36" s="9" t="s">
        <v>43</v>
      </c>
      <c r="B36" s="10"/>
      <c r="C36" s="11"/>
      <c r="D36" s="12"/>
      <c r="E36" s="20"/>
      <c r="F36" s="13">
        <v>0</v>
      </c>
      <c r="G36" s="58">
        <f t="shared" ref="G36" si="6">D36*E36*F36</f>
        <v>0</v>
      </c>
      <c r="H36" s="88"/>
    </row>
    <row r="37" spans="1:8" ht="13.05" hidden="1" customHeight="1" x14ac:dyDescent="0.3">
      <c r="A37" s="40"/>
      <c r="B37" s="15" t="s">
        <v>65</v>
      </c>
      <c r="C37" s="16"/>
      <c r="D37" s="16"/>
      <c r="E37" s="45">
        <f>E34</f>
        <v>0</v>
      </c>
      <c r="F37" s="16"/>
      <c r="G37" s="22">
        <f>SUM(G31:G36)</f>
        <v>0</v>
      </c>
      <c r="H37" s="88"/>
    </row>
    <row r="38" spans="1:8" s="8" customFormat="1" ht="13.05" hidden="1" customHeight="1" x14ac:dyDescent="0.3">
      <c r="A38" s="35" t="s">
        <v>44</v>
      </c>
      <c r="B38" s="77"/>
      <c r="C38" s="78"/>
      <c r="D38" s="78"/>
      <c r="E38" s="78"/>
      <c r="F38" s="78"/>
      <c r="G38" s="79"/>
      <c r="H38" s="89"/>
    </row>
    <row r="39" spans="1:8" ht="13.05" hidden="1" customHeight="1" x14ac:dyDescent="0.3">
      <c r="A39" s="60" t="s">
        <v>11</v>
      </c>
      <c r="B39" s="59"/>
      <c r="C39" s="59"/>
      <c r="D39" s="59"/>
      <c r="E39" s="59"/>
      <c r="F39" s="59"/>
      <c r="G39" s="59"/>
      <c r="H39" s="88"/>
    </row>
    <row r="40" spans="1:8" ht="13.05" hidden="1" customHeight="1" x14ac:dyDescent="0.3">
      <c r="A40" s="9" t="s">
        <v>23</v>
      </c>
      <c r="B40" s="61"/>
      <c r="C40" s="9"/>
      <c r="D40" s="21"/>
      <c r="E40" s="62"/>
      <c r="F40" s="63">
        <v>0</v>
      </c>
      <c r="G40" s="58">
        <f t="shared" ref="G40:G41" si="7">D40*E40*F40</f>
        <v>0</v>
      </c>
      <c r="H40" s="88"/>
    </row>
    <row r="41" spans="1:8" ht="13.05" hidden="1" customHeight="1" x14ac:dyDescent="0.3">
      <c r="A41" s="9" t="s">
        <v>24</v>
      </c>
      <c r="B41" s="61"/>
      <c r="C41" s="9"/>
      <c r="D41" s="21"/>
      <c r="E41" s="62"/>
      <c r="F41" s="63">
        <v>0</v>
      </c>
      <c r="G41" s="58">
        <f t="shared" si="7"/>
        <v>0</v>
      </c>
      <c r="H41" s="88"/>
    </row>
    <row r="42" spans="1:8" ht="13.05" hidden="1" customHeight="1" x14ac:dyDescent="0.3">
      <c r="A42" s="9" t="s">
        <v>25</v>
      </c>
      <c r="B42" s="61"/>
      <c r="C42" s="9"/>
      <c r="D42" s="21"/>
      <c r="E42" s="62"/>
      <c r="F42" s="63">
        <v>0</v>
      </c>
      <c r="G42" s="58">
        <f>D42*E42*F42</f>
        <v>0</v>
      </c>
      <c r="H42" s="9"/>
    </row>
    <row r="43" spans="1:8" s="54" customFormat="1" ht="13.05" hidden="1" customHeight="1" x14ac:dyDescent="0.3">
      <c r="A43" s="49" t="s">
        <v>45</v>
      </c>
      <c r="B43" s="64"/>
      <c r="C43" s="49"/>
      <c r="D43" s="56"/>
      <c r="E43" s="65"/>
      <c r="F43" s="66">
        <v>0</v>
      </c>
      <c r="G43" s="57">
        <f>D43*E43*F43</f>
        <v>0</v>
      </c>
      <c r="H43" s="49"/>
    </row>
    <row r="44" spans="1:8" s="54" customFormat="1" ht="13.05" hidden="1" customHeight="1" x14ac:dyDescent="0.3">
      <c r="A44" s="49" t="s">
        <v>46</v>
      </c>
      <c r="B44" s="64"/>
      <c r="C44" s="49"/>
      <c r="D44" s="56"/>
      <c r="E44" s="65"/>
      <c r="F44" s="66">
        <v>0</v>
      </c>
      <c r="G44" s="57">
        <f>D44*E44*F44</f>
        <v>0</v>
      </c>
      <c r="H44" s="49"/>
    </row>
    <row r="45" spans="1:8" ht="13.05" hidden="1" customHeight="1" x14ac:dyDescent="0.3">
      <c r="A45" s="9" t="s">
        <v>47</v>
      </c>
      <c r="B45" s="61"/>
      <c r="C45" s="9"/>
      <c r="D45" s="21"/>
      <c r="E45" s="62"/>
      <c r="F45" s="63">
        <v>0</v>
      </c>
      <c r="G45" s="58">
        <f t="shared" ref="G45:G49" si="8">D45*E45*F45</f>
        <v>0</v>
      </c>
      <c r="H45" s="88"/>
    </row>
    <row r="46" spans="1:8" ht="13.05" hidden="1" customHeight="1" x14ac:dyDescent="0.3">
      <c r="A46" s="9" t="s">
        <v>48</v>
      </c>
      <c r="B46" s="61"/>
      <c r="C46" s="9"/>
      <c r="D46" s="21"/>
      <c r="E46" s="62"/>
      <c r="F46" s="63">
        <v>0</v>
      </c>
      <c r="G46" s="58">
        <f>D46*E46*F46</f>
        <v>0</v>
      </c>
      <c r="H46" s="88"/>
    </row>
    <row r="47" spans="1:8" ht="13.05" hidden="1" customHeight="1" x14ac:dyDescent="0.3">
      <c r="A47" s="9" t="s">
        <v>49</v>
      </c>
      <c r="B47" s="61"/>
      <c r="C47" s="9"/>
      <c r="D47" s="21"/>
      <c r="E47" s="62"/>
      <c r="F47" s="63">
        <v>0</v>
      </c>
      <c r="G47" s="58">
        <f>D47*E47*F47</f>
        <v>0</v>
      </c>
      <c r="H47" s="88"/>
    </row>
    <row r="48" spans="1:8" ht="13.05" hidden="1" customHeight="1" x14ac:dyDescent="0.3">
      <c r="A48" s="9" t="s">
        <v>50</v>
      </c>
      <c r="B48" s="61"/>
      <c r="C48" s="9"/>
      <c r="D48" s="21"/>
      <c r="E48" s="62"/>
      <c r="F48" s="63"/>
      <c r="G48" s="58">
        <f>D48*E48*F48</f>
        <v>0</v>
      </c>
      <c r="H48" s="88"/>
    </row>
    <row r="49" spans="1:8" s="54" customFormat="1" ht="13.05" hidden="1" customHeight="1" x14ac:dyDescent="0.3">
      <c r="A49" s="49" t="s">
        <v>51</v>
      </c>
      <c r="B49" s="64"/>
      <c r="C49" s="49"/>
      <c r="D49" s="56"/>
      <c r="E49" s="65"/>
      <c r="F49" s="66"/>
      <c r="G49" s="57">
        <f t="shared" si="8"/>
        <v>0</v>
      </c>
      <c r="H49" s="87"/>
    </row>
    <row r="50" spans="1:8" ht="13.05" hidden="1" customHeight="1" x14ac:dyDescent="0.3">
      <c r="A50" s="40"/>
      <c r="B50" s="15" t="s">
        <v>67</v>
      </c>
      <c r="C50" s="16"/>
      <c r="D50" s="16"/>
      <c r="E50" s="45">
        <f>E46</f>
        <v>0</v>
      </c>
      <c r="F50" s="16"/>
      <c r="G50" s="22">
        <f>SUM(G40:G49)</f>
        <v>0</v>
      </c>
      <c r="H50" s="88"/>
    </row>
    <row r="51" spans="1:8" ht="13.05" hidden="1" customHeight="1" x14ac:dyDescent="0.3">
      <c r="A51" s="60" t="s">
        <v>12</v>
      </c>
      <c r="B51" s="59"/>
      <c r="C51" s="59"/>
      <c r="D51" s="59"/>
      <c r="E51" s="59"/>
      <c r="F51" s="59"/>
      <c r="G51" s="59"/>
      <c r="H51" s="88"/>
    </row>
    <row r="52" spans="1:8" ht="13.05" hidden="1" customHeight="1" x14ac:dyDescent="0.3">
      <c r="A52" s="9" t="s">
        <v>52</v>
      </c>
      <c r="B52" s="61"/>
      <c r="C52" s="9"/>
      <c r="D52" s="21"/>
      <c r="E52" s="62"/>
      <c r="F52" s="63">
        <v>0</v>
      </c>
      <c r="G52" s="58">
        <f t="shared" ref="G52:G55" si="9">D52*E52*F52</f>
        <v>0</v>
      </c>
      <c r="H52" s="88"/>
    </row>
    <row r="53" spans="1:8" ht="13.05" hidden="1" customHeight="1" x14ac:dyDescent="0.3">
      <c r="A53" s="9" t="s">
        <v>53</v>
      </c>
      <c r="B53" s="61"/>
      <c r="C53" s="9"/>
      <c r="D53" s="21"/>
      <c r="E53" s="62"/>
      <c r="F53" s="63">
        <v>0</v>
      </c>
      <c r="G53" s="58">
        <f t="shared" si="9"/>
        <v>0</v>
      </c>
      <c r="H53" s="88"/>
    </row>
    <row r="54" spans="1:8" ht="13.05" hidden="1" customHeight="1" x14ac:dyDescent="0.3">
      <c r="A54" s="9" t="s">
        <v>54</v>
      </c>
      <c r="B54" s="61"/>
      <c r="C54" s="9"/>
      <c r="D54" s="21"/>
      <c r="E54" s="62"/>
      <c r="F54" s="63"/>
      <c r="G54" s="58">
        <f t="shared" si="9"/>
        <v>0</v>
      </c>
      <c r="H54" s="88"/>
    </row>
    <row r="55" spans="1:8" ht="13.05" hidden="1" customHeight="1" x14ac:dyDescent="0.3">
      <c r="A55" s="9" t="s">
        <v>55</v>
      </c>
      <c r="B55" s="61"/>
      <c r="C55" s="9"/>
      <c r="D55" s="21"/>
      <c r="E55" s="62"/>
      <c r="F55" s="63"/>
      <c r="G55" s="58">
        <f t="shared" si="9"/>
        <v>0</v>
      </c>
      <c r="H55" s="88"/>
    </row>
    <row r="56" spans="1:8" ht="13.05" hidden="1" customHeight="1" x14ac:dyDescent="0.3">
      <c r="A56" s="9" t="s">
        <v>56</v>
      </c>
      <c r="B56" s="61"/>
      <c r="C56" s="9"/>
      <c r="D56" s="21"/>
      <c r="E56" s="62"/>
      <c r="F56" s="63"/>
      <c r="G56" s="58">
        <f>D56*E56*F56</f>
        <v>0</v>
      </c>
      <c r="H56" s="9"/>
    </row>
    <row r="57" spans="1:8" ht="13.05" hidden="1" customHeight="1" x14ac:dyDescent="0.3">
      <c r="A57" s="9" t="s">
        <v>57</v>
      </c>
      <c r="B57" s="61"/>
      <c r="C57" s="9"/>
      <c r="D57" s="21"/>
      <c r="E57" s="62"/>
      <c r="F57" s="63">
        <v>0</v>
      </c>
      <c r="G57" s="58">
        <f>D57*E57*F57</f>
        <v>0</v>
      </c>
      <c r="H57" s="9"/>
    </row>
    <row r="58" spans="1:8" s="54" customFormat="1" ht="13.05" hidden="1" customHeight="1" x14ac:dyDescent="0.3">
      <c r="A58" s="49" t="s">
        <v>58</v>
      </c>
      <c r="B58" s="64"/>
      <c r="C58" s="49"/>
      <c r="D58" s="56"/>
      <c r="E58" s="65"/>
      <c r="F58" s="66">
        <v>0</v>
      </c>
      <c r="G58" s="57">
        <f>D58*E58*F58</f>
        <v>0</v>
      </c>
      <c r="H58" s="49"/>
    </row>
    <row r="59" spans="1:8" s="54" customFormat="1" ht="13.05" hidden="1" customHeight="1" x14ac:dyDescent="0.3">
      <c r="A59" s="49" t="s">
        <v>59</v>
      </c>
      <c r="B59" s="64"/>
      <c r="C59" s="49"/>
      <c r="D59" s="56"/>
      <c r="E59" s="65"/>
      <c r="F59" s="66">
        <v>0</v>
      </c>
      <c r="G59" s="57">
        <f>D59*E59*F59</f>
        <v>0</v>
      </c>
      <c r="H59" s="49"/>
    </row>
    <row r="60" spans="1:8" ht="13.05" hidden="1" customHeight="1" x14ac:dyDescent="0.3">
      <c r="A60" s="9" t="s">
        <v>60</v>
      </c>
      <c r="B60" s="61"/>
      <c r="C60" s="9"/>
      <c r="D60" s="21"/>
      <c r="E60" s="62"/>
      <c r="F60" s="63">
        <v>0</v>
      </c>
      <c r="G60" s="58">
        <f t="shared" ref="G60" si="10">D60*E60*F60</f>
        <v>0</v>
      </c>
      <c r="H60" s="88"/>
    </row>
    <row r="61" spans="1:8" ht="13.05" hidden="1" customHeight="1" x14ac:dyDescent="0.3">
      <c r="A61" s="9" t="s">
        <v>61</v>
      </c>
      <c r="B61" s="61"/>
      <c r="C61" s="9"/>
      <c r="D61" s="21"/>
      <c r="E61" s="62"/>
      <c r="F61" s="63">
        <v>0</v>
      </c>
      <c r="G61" s="58">
        <f>D61*E61*F61</f>
        <v>0</v>
      </c>
      <c r="H61" s="88"/>
    </row>
    <row r="62" spans="1:8" ht="13.05" hidden="1" customHeight="1" x14ac:dyDescent="0.3">
      <c r="A62" s="9" t="s">
        <v>62</v>
      </c>
      <c r="B62" s="61"/>
      <c r="C62" s="9"/>
      <c r="D62" s="21"/>
      <c r="E62" s="62"/>
      <c r="F62" s="63">
        <v>0</v>
      </c>
      <c r="G62" s="58">
        <f>D62*E62*F62</f>
        <v>0</v>
      </c>
      <c r="H62" s="88"/>
    </row>
    <row r="63" spans="1:8" ht="13.05" hidden="1" customHeight="1" x14ac:dyDescent="0.3">
      <c r="A63" s="9" t="s">
        <v>63</v>
      </c>
      <c r="B63" s="61"/>
      <c r="C63" s="9"/>
      <c r="D63" s="21"/>
      <c r="E63" s="62"/>
      <c r="F63" s="63">
        <v>50</v>
      </c>
      <c r="G63" s="58">
        <f>D63*E63*F63</f>
        <v>0</v>
      </c>
      <c r="H63" s="88"/>
    </row>
    <row r="64" spans="1:8" s="54" customFormat="1" ht="13.05" hidden="1" customHeight="1" x14ac:dyDescent="0.3">
      <c r="A64" s="49" t="s">
        <v>64</v>
      </c>
      <c r="B64" s="64"/>
      <c r="C64" s="49"/>
      <c r="D64" s="56"/>
      <c r="E64" s="65"/>
      <c r="F64" s="66">
        <v>10</v>
      </c>
      <c r="G64" s="57">
        <f t="shared" ref="G64" si="11">D64*E64*F64</f>
        <v>0</v>
      </c>
      <c r="H64" s="87"/>
    </row>
    <row r="65" spans="1:8" ht="13.05" hidden="1" customHeight="1" x14ac:dyDescent="0.3">
      <c r="A65" s="40"/>
      <c r="B65" s="15" t="s">
        <v>66</v>
      </c>
      <c r="C65" s="16"/>
      <c r="D65" s="16"/>
      <c r="E65" s="47">
        <f>E55</f>
        <v>0</v>
      </c>
      <c r="F65" s="16"/>
      <c r="G65" s="22">
        <f>SUM(G52:G64)</f>
        <v>0</v>
      </c>
      <c r="H65" s="88"/>
    </row>
    <row r="66" spans="1:8" ht="13.05" hidden="1" customHeight="1" x14ac:dyDescent="0.3">
      <c r="A66" s="43" t="s">
        <v>20</v>
      </c>
      <c r="B66" s="75" t="s">
        <v>13</v>
      </c>
      <c r="C66" s="75"/>
      <c r="D66" s="75"/>
      <c r="E66" s="75"/>
      <c r="F66" s="75"/>
      <c r="G66" s="75"/>
      <c r="H66" s="88"/>
    </row>
    <row r="67" spans="1:8" ht="24.45" customHeight="1" x14ac:dyDescent="0.3">
      <c r="A67" s="43"/>
      <c r="B67" s="68" t="s">
        <v>74</v>
      </c>
      <c r="C67" s="68" t="s">
        <v>2</v>
      </c>
      <c r="D67" s="68" t="s">
        <v>75</v>
      </c>
      <c r="E67" s="68" t="s">
        <v>73</v>
      </c>
      <c r="F67" s="68" t="s">
        <v>4</v>
      </c>
      <c r="G67" s="68" t="s">
        <v>5</v>
      </c>
      <c r="H67" s="88"/>
    </row>
    <row r="68" spans="1:8" ht="15" customHeight="1" x14ac:dyDescent="0.3">
      <c r="A68" s="67" t="s">
        <v>11</v>
      </c>
      <c r="B68" s="61" t="s">
        <v>79</v>
      </c>
      <c r="C68" s="67" t="s">
        <v>19</v>
      </c>
      <c r="D68" s="61">
        <v>2</v>
      </c>
      <c r="E68" s="61">
        <v>1</v>
      </c>
      <c r="F68" s="61">
        <v>250</v>
      </c>
      <c r="G68" s="61">
        <f>D68*E68*F68</f>
        <v>500</v>
      </c>
      <c r="H68" s="88" t="s">
        <v>90</v>
      </c>
    </row>
    <row r="69" spans="1:8" ht="15" customHeight="1" x14ac:dyDescent="0.3">
      <c r="A69" s="67" t="s">
        <v>12</v>
      </c>
      <c r="B69" s="61" t="s">
        <v>80</v>
      </c>
      <c r="C69" s="67" t="s">
        <v>19</v>
      </c>
      <c r="D69" s="61">
        <v>2</v>
      </c>
      <c r="E69" s="61">
        <v>1</v>
      </c>
      <c r="F69" s="61">
        <v>450</v>
      </c>
      <c r="G69" s="61">
        <f t="shared" ref="G69:G72" si="12">D69*E69*F69</f>
        <v>900</v>
      </c>
      <c r="H69" s="88" t="s">
        <v>90</v>
      </c>
    </row>
    <row r="70" spans="1:8" ht="15" customHeight="1" x14ac:dyDescent="0.3">
      <c r="A70" s="67" t="s">
        <v>82</v>
      </c>
      <c r="B70" s="61" t="s">
        <v>81</v>
      </c>
      <c r="C70" s="67" t="s">
        <v>19</v>
      </c>
      <c r="D70" s="61">
        <v>2</v>
      </c>
      <c r="E70" s="61">
        <v>2</v>
      </c>
      <c r="F70" s="61">
        <v>15</v>
      </c>
      <c r="G70" s="61">
        <f t="shared" si="12"/>
        <v>60</v>
      </c>
      <c r="H70" s="88" t="s">
        <v>90</v>
      </c>
    </row>
    <row r="71" spans="1:8" ht="15" customHeight="1" x14ac:dyDescent="0.3">
      <c r="A71" s="67" t="s">
        <v>83</v>
      </c>
      <c r="B71" s="61" t="s">
        <v>86</v>
      </c>
      <c r="C71" s="67" t="s">
        <v>19</v>
      </c>
      <c r="D71" s="61">
        <v>2</v>
      </c>
      <c r="E71" s="61">
        <v>1</v>
      </c>
      <c r="F71" s="61">
        <v>60</v>
      </c>
      <c r="G71" s="61">
        <f t="shared" si="12"/>
        <v>120</v>
      </c>
      <c r="H71" s="88" t="s">
        <v>90</v>
      </c>
    </row>
    <row r="72" spans="1:8" ht="15" customHeight="1" x14ac:dyDescent="0.3">
      <c r="A72" s="67" t="s">
        <v>84</v>
      </c>
      <c r="B72" s="61" t="s">
        <v>87</v>
      </c>
      <c r="C72" s="67" t="s">
        <v>19</v>
      </c>
      <c r="D72" s="61">
        <v>2</v>
      </c>
      <c r="E72" s="61">
        <v>1</v>
      </c>
      <c r="F72" s="61">
        <v>20</v>
      </c>
      <c r="G72" s="61">
        <f t="shared" si="12"/>
        <v>40</v>
      </c>
      <c r="H72" s="88" t="s">
        <v>91</v>
      </c>
    </row>
    <row r="73" spans="1:8" ht="15" customHeight="1" x14ac:dyDescent="0.3">
      <c r="A73" s="40"/>
      <c r="B73" s="15" t="s">
        <v>8</v>
      </c>
      <c r="C73" s="15"/>
      <c r="D73" s="15"/>
      <c r="E73" s="47">
        <f>+E68</f>
        <v>1</v>
      </c>
      <c r="F73" s="15"/>
      <c r="G73" s="15">
        <f>SUM(G68:G72)</f>
        <v>1620</v>
      </c>
      <c r="H73" s="84"/>
    </row>
    <row r="74" spans="1:8" ht="23.4" customHeight="1" x14ac:dyDescent="0.3">
      <c r="A74" s="76" t="s">
        <v>10</v>
      </c>
      <c r="B74" s="76"/>
      <c r="C74" s="24"/>
      <c r="D74" s="24"/>
      <c r="E74" s="25">
        <f>E15+E21+E29+E37+E50+E65+E73</f>
        <v>1</v>
      </c>
      <c r="F74" s="26"/>
      <c r="G74" s="86"/>
      <c r="H74" s="84"/>
    </row>
    <row r="76" spans="1:8" ht="15" customHeight="1" x14ac:dyDescent="0.3">
      <c r="B76" s="90" t="s">
        <v>93</v>
      </c>
      <c r="C76" s="90"/>
      <c r="D76" s="90"/>
      <c r="E76" s="90"/>
      <c r="F76" s="90"/>
    </row>
    <row r="77" spans="1:8" ht="15" customHeight="1" x14ac:dyDescent="0.3">
      <c r="B77" s="70"/>
      <c r="C77" s="70"/>
      <c r="D77" s="71"/>
      <c r="E77" s="71"/>
      <c r="F77" s="71"/>
    </row>
    <row r="78" spans="1:8" ht="15" customHeight="1" x14ac:dyDescent="0.3">
      <c r="B78" s="72"/>
      <c r="C78" s="72"/>
      <c r="D78" s="71"/>
      <c r="E78" s="71"/>
      <c r="F78" s="71"/>
    </row>
    <row r="81" spans="2:6" ht="15" customHeight="1" x14ac:dyDescent="0.3">
      <c r="B81" s="71"/>
      <c r="C81" s="71"/>
      <c r="D81" s="71"/>
      <c r="E81" s="71"/>
      <c r="F81" s="71"/>
    </row>
  </sheetData>
  <mergeCells count="13">
    <mergeCell ref="B76:F76"/>
    <mergeCell ref="A2:G3"/>
    <mergeCell ref="B4:G4"/>
    <mergeCell ref="B6:G6"/>
    <mergeCell ref="B66:G66"/>
    <mergeCell ref="A74:B74"/>
    <mergeCell ref="B16:G16"/>
    <mergeCell ref="B38:G38"/>
    <mergeCell ref="B77:C77"/>
    <mergeCell ref="D77:F77"/>
    <mergeCell ref="B78:C78"/>
    <mergeCell ref="D78:F78"/>
    <mergeCell ref="B81:F81"/>
  </mergeCells>
  <phoneticPr fontId="9" type="noConversion"/>
  <pageMargins left="0.7" right="0.7" top="0.75" bottom="0.75" header="0.3" footer="0.3"/>
  <pageSetup paperSize="9" scale="80" fitToWidth="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UserLA8203</dc:creator>
  <cp:lastModifiedBy>Nkinsi Masaka, Judith GIZ CD</cp:lastModifiedBy>
  <cp:lastPrinted>2022-10-14T08:26:20Z</cp:lastPrinted>
  <dcterms:created xsi:type="dcterms:W3CDTF">2021-03-12T08:01:56Z</dcterms:created>
  <dcterms:modified xsi:type="dcterms:W3CDTF">2025-08-11T11:17:53Z</dcterms:modified>
</cp:coreProperties>
</file>