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judith_nkinsi_giz_de/Documents/Documents/Mes documents/Contrats 2025/PROGERIM/83501358 -/"/>
    </mc:Choice>
  </mc:AlternateContent>
  <xr:revisionPtr revIDLastSave="0" documentId="8_{A7DF0E2B-5AFE-4048-A90C-7131044F5BD2}" xr6:coauthVersionLast="47" xr6:coauthVersionMax="47" xr10:uidLastSave="{00000000-0000-0000-0000-000000000000}"/>
  <bookViews>
    <workbookView xWindow="28680" yWindow="-120" windowWidth="29040" windowHeight="15720" xr2:uid="{B453AD1E-F7A6-452A-892C-9E48F9EBE141}"/>
  </bookViews>
  <sheets>
    <sheet name="Modèle d'Offre financière " sheetId="1" r:id="rId1"/>
  </sheets>
  <definedNames>
    <definedName name="_Hlk97894073" localSheetId="0">'Modèle d''Offre financière '!$C$7</definedName>
    <definedName name="_Hlk98251623" localSheetId="0">'Modèle d''Offre financière 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19" i="1" l="1"/>
  <c r="H18" i="1"/>
  <c r="H29" i="1"/>
  <c r="H13" i="1"/>
  <c r="H14" i="1"/>
  <c r="H15" i="1"/>
  <c r="H26" i="1" l="1"/>
  <c r="H27" i="1"/>
  <c r="H28" i="1"/>
  <c r="H30" i="1"/>
  <c r="H25" i="1"/>
  <c r="H24" i="1" l="1"/>
  <c r="H23" i="1"/>
  <c r="H17" i="1"/>
  <c r="H16" i="1" s="1"/>
  <c r="H12" i="1"/>
  <c r="H11" i="1" s="1"/>
  <c r="H22" i="1" l="1"/>
  <c r="H31" i="1" s="1"/>
</calcChain>
</file>

<file path=xl/sharedStrings.xml><?xml version="1.0" encoding="utf-8"?>
<sst xmlns="http://schemas.openxmlformats.org/spreadsheetml/2006/main" count="109" uniqueCount="72">
  <si>
    <t>N°</t>
  </si>
  <si>
    <t>Libellé</t>
  </si>
  <si>
    <t>I.</t>
  </si>
  <si>
    <t>I.1</t>
  </si>
  <si>
    <t>II</t>
  </si>
  <si>
    <t>II.1</t>
  </si>
  <si>
    <t>II.2</t>
  </si>
  <si>
    <t>III.1</t>
  </si>
  <si>
    <t>TOTAL GENERAL  EN USD</t>
  </si>
  <si>
    <t>III</t>
  </si>
  <si>
    <t>Noms du responsable</t>
  </si>
  <si>
    <t xml:space="preserve">Type : </t>
  </si>
  <si>
    <t>CONSULTANCE</t>
  </si>
  <si>
    <t xml:space="preserve">Elaboré par: </t>
  </si>
  <si>
    <t xml:space="preserve">Date: </t>
  </si>
  <si>
    <t>Champs d’action :</t>
  </si>
  <si>
    <t xml:space="preserve">Contrat/mission/Activité: </t>
  </si>
  <si>
    <t xml:space="preserve">Période: </t>
  </si>
  <si>
    <t>Modèle offre financière</t>
  </si>
  <si>
    <t xml:space="preserve">Prix unitaire en USD  </t>
  </si>
  <si>
    <t xml:space="preserve">Total en USD  </t>
  </si>
  <si>
    <t>Unité 1</t>
  </si>
  <si>
    <t>Quantité 1</t>
  </si>
  <si>
    <t>Quantité 2</t>
  </si>
  <si>
    <t>Unité 2</t>
  </si>
  <si>
    <t>Jours</t>
  </si>
  <si>
    <t>IV</t>
  </si>
  <si>
    <t>Logistique</t>
  </si>
  <si>
    <t>IV.1</t>
  </si>
  <si>
    <t>IV.2</t>
  </si>
  <si>
    <t>IV.3</t>
  </si>
  <si>
    <t>IV.4</t>
  </si>
  <si>
    <t>IV.5</t>
  </si>
  <si>
    <t>Observation</t>
  </si>
  <si>
    <t>Forfait</t>
  </si>
  <si>
    <t>Honoraire Expert.e</t>
  </si>
  <si>
    <t>Personne</t>
  </si>
  <si>
    <t>Hébergement</t>
  </si>
  <si>
    <t>Nuitée</t>
  </si>
  <si>
    <t>PN: 23.2031.5-001.00</t>
  </si>
  <si>
    <t>Projet: ProGERIM</t>
  </si>
  <si>
    <t>voyage</t>
  </si>
  <si>
    <t>A justifier</t>
  </si>
  <si>
    <t>I.2</t>
  </si>
  <si>
    <t>I.3</t>
  </si>
  <si>
    <t>I.4</t>
  </si>
  <si>
    <t>Recrutement d’un cabinet de facilitation du processus d’élaboration des Plans de Développement Local (PDL) des ETD Bayeke et Dilala au Lualaba, et Kasongo et Shindaika au Haut-Katanga.</t>
  </si>
  <si>
    <t>Province de Lualaba et Haut-Katanga</t>
  </si>
  <si>
    <t>10 octobre 2025 - 16 Mai 2026</t>
  </si>
  <si>
    <t>Chef·fe de mission (Expert principal)</t>
  </si>
  <si>
    <t>Expert 1 (processus d'élaboration du PDL)</t>
  </si>
  <si>
    <t>Expert 2(processus d'élaboration du PDL)</t>
  </si>
  <si>
    <t>Expert 3(processus d'élaboration du PDL)</t>
  </si>
  <si>
    <t>II.3</t>
  </si>
  <si>
    <t>II.4</t>
  </si>
  <si>
    <t>Personnes</t>
  </si>
  <si>
    <t>Quatre (4) experts jours l'ateliers et consultations</t>
  </si>
  <si>
    <t>Go Pass et taxe provinciale</t>
  </si>
  <si>
    <t>Transport (Aéroport de Lubumbashi - Hôtel A/R )</t>
  </si>
  <si>
    <t>Transport ( résidence - Aeroport de N'djili A/R)</t>
  </si>
  <si>
    <t>IV.7</t>
  </si>
  <si>
    <t xml:space="preserve">Lieu et date, le </t>
  </si>
  <si>
    <t>Transport local interprovincial (Kolwezi, Fungurume , Lubumbashi &amp; Kasongo)</t>
  </si>
  <si>
    <t>Mission</t>
  </si>
  <si>
    <t>Indemnités journalières de subsistance de 4 Experts (Per diem), Kinshasa -Lubumbashi, jour de voyage A/R</t>
  </si>
  <si>
    <t>II.5</t>
  </si>
  <si>
    <t>Indemnités journalières de subsistance de 4 Experts (Per diem) sur le terrain, Kolwezi/Dilala</t>
  </si>
  <si>
    <t>Indemnités journalières de subsistance de 4 Experts (Per diem) sur le terrain, Kasongo</t>
  </si>
  <si>
    <t>Indemnités journalières de subsistance de 4 Experts (Per diem) sur le terrain/Bayeke</t>
  </si>
  <si>
    <t>Indemnités journalières de subsistance de 4 Experts (Per diem) sur le terrain/Shindaika</t>
  </si>
  <si>
    <t xml:space="preserve">Per diem </t>
  </si>
  <si>
    <t>Billets d'avion pour vols nationaux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</si>
</sst>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[$$-409]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7" fontId="0" fillId="0" borderId="0" xfId="0" applyNumberForma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6" fontId="0" fillId="0" borderId="0" xfId="0" applyNumberForma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0" fillId="0" borderId="0" xfId="0" applyNumberFormat="1"/>
    <xf numFmtId="165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wrapText="1"/>
    </xf>
    <xf numFmtId="165" fontId="4" fillId="2" borderId="2" xfId="0" applyNumberFormat="1" applyFont="1" applyFill="1" applyBorder="1" applyAlignment="1">
      <alignment vertical="center"/>
    </xf>
    <xf numFmtId="166" fontId="0" fillId="0" borderId="0" xfId="0" applyNumberFormat="1"/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4" borderId="1" xfId="0" applyFont="1" applyFill="1" applyBorder="1"/>
    <xf numFmtId="0" fontId="2" fillId="0" borderId="1" xfId="0" applyFont="1" applyBorder="1" applyAlignment="1">
      <alignment horizontal="left"/>
    </xf>
    <xf numFmtId="0" fontId="10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6" fontId="3" fillId="3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wrapText="1"/>
    </xf>
    <xf numFmtId="165" fontId="2" fillId="5" borderId="1" xfId="0" applyNumberFormat="1" applyFont="1" applyFill="1" applyBorder="1" applyAlignment="1">
      <alignment vertical="center"/>
    </xf>
    <xf numFmtId="0" fontId="1" fillId="0" borderId="1" xfId="0" applyFont="1" applyBorder="1"/>
    <xf numFmtId="166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4" borderId="2" xfId="0" applyFont="1" applyFill="1" applyBorder="1"/>
    <xf numFmtId="0" fontId="10" fillId="0" borderId="1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4" fontId="4" fillId="0" borderId="11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2" fillId="4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0</xdr:rowOff>
    </xdr:from>
    <xdr:to>
      <xdr:col>1</xdr:col>
      <xdr:colOff>682625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11C23-32A1-44A6-A6FA-B9CD521F43C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873126" y="0"/>
          <a:ext cx="611187" cy="373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128-A446-4F93-B9E2-86C6E07AAA69}">
  <dimension ref="A2:T38"/>
  <sheetViews>
    <sheetView tabSelected="1" view="pageBreakPreview" topLeftCell="A8" zoomScale="60" zoomScaleNormal="80" workbookViewId="0">
      <selection activeCell="L26" sqref="L26"/>
    </sheetView>
  </sheetViews>
  <sheetFormatPr baseColWidth="10" defaultColWidth="11.44140625" defaultRowHeight="14.4" x14ac:dyDescent="0.3"/>
  <cols>
    <col min="2" max="2" width="35" style="1" customWidth="1"/>
    <col min="3" max="3" width="12.33203125" style="17" customWidth="1"/>
    <col min="4" max="4" width="14.21875" style="18" customWidth="1"/>
    <col min="5" max="5" width="10.88671875" customWidth="1"/>
    <col min="6" max="6" width="9.5546875" style="19" customWidth="1"/>
    <col min="7" max="7" width="14" style="20" customWidth="1"/>
    <col min="8" max="8" width="13" style="16" customWidth="1"/>
    <col min="9" max="9" width="18.44140625" customWidth="1"/>
  </cols>
  <sheetData>
    <row r="2" spans="1:20" ht="15" thickBot="1" x14ac:dyDescent="0.35"/>
    <row r="3" spans="1:20" ht="43.5" customHeight="1" x14ac:dyDescent="0.3">
      <c r="B3" s="56" t="s">
        <v>40</v>
      </c>
      <c r="C3" s="29"/>
      <c r="D3" s="34" t="s">
        <v>11</v>
      </c>
      <c r="E3" s="59" t="s">
        <v>12</v>
      </c>
      <c r="F3" s="59"/>
      <c r="G3" s="59"/>
      <c r="H3" s="60"/>
    </row>
    <row r="4" spans="1:20" ht="15.6" x14ac:dyDescent="0.3">
      <c r="B4" s="31" t="s">
        <v>39</v>
      </c>
      <c r="C4" s="30"/>
      <c r="D4" s="35" t="s">
        <v>13</v>
      </c>
      <c r="E4" s="61"/>
      <c r="F4" s="61"/>
      <c r="G4" s="61"/>
      <c r="H4" s="62"/>
    </row>
    <row r="5" spans="1:20" ht="15.6" x14ac:dyDescent="0.3">
      <c r="B5" s="31" t="s">
        <v>18</v>
      </c>
      <c r="C5" s="53"/>
      <c r="D5" s="54" t="s">
        <v>14</v>
      </c>
      <c r="E5" s="63"/>
      <c r="F5" s="64"/>
      <c r="G5" s="64"/>
      <c r="H5" s="65"/>
    </row>
    <row r="6" spans="1:20" ht="33.450000000000003" customHeight="1" x14ac:dyDescent="0.3">
      <c r="B6" s="32" t="s">
        <v>15</v>
      </c>
      <c r="C6" s="66" t="s">
        <v>47</v>
      </c>
      <c r="D6" s="66"/>
      <c r="E6" s="66"/>
      <c r="F6" s="66"/>
      <c r="G6" s="66"/>
      <c r="H6" s="66"/>
    </row>
    <row r="7" spans="1:20" ht="46.05" customHeight="1" x14ac:dyDescent="0.3">
      <c r="B7" s="33" t="s">
        <v>16</v>
      </c>
      <c r="C7" s="69" t="s">
        <v>46</v>
      </c>
      <c r="D7" s="70"/>
      <c r="E7" s="70"/>
      <c r="F7" s="70"/>
      <c r="G7" s="70"/>
      <c r="H7" s="71"/>
    </row>
    <row r="8" spans="1:20" ht="32.549999999999997" customHeight="1" x14ac:dyDescent="0.3">
      <c r="B8" s="33" t="s">
        <v>17</v>
      </c>
      <c r="C8" s="67" t="s">
        <v>48</v>
      </c>
      <c r="D8" s="67"/>
      <c r="E8" s="67"/>
      <c r="F8" s="67"/>
      <c r="G8" s="67"/>
      <c r="H8" s="68"/>
    </row>
    <row r="9" spans="1:20" ht="10.050000000000001" customHeight="1" x14ac:dyDescent="0.3">
      <c r="B9" s="75"/>
      <c r="C9" s="75"/>
      <c r="D9" s="75"/>
      <c r="E9" s="75"/>
      <c r="F9" s="75"/>
      <c r="G9" s="75"/>
      <c r="H9" s="75"/>
    </row>
    <row r="10" spans="1:20" s="6" customFormat="1" ht="33" customHeight="1" x14ac:dyDescent="0.3">
      <c r="A10" s="2" t="s">
        <v>0</v>
      </c>
      <c r="B10" s="3" t="s">
        <v>1</v>
      </c>
      <c r="C10" s="3" t="s">
        <v>22</v>
      </c>
      <c r="D10" s="2" t="s">
        <v>21</v>
      </c>
      <c r="E10" s="3" t="s">
        <v>23</v>
      </c>
      <c r="F10" s="2" t="s">
        <v>24</v>
      </c>
      <c r="G10" s="4" t="s">
        <v>19</v>
      </c>
      <c r="H10" s="5" t="s">
        <v>20</v>
      </c>
      <c r="I10" s="51" t="s">
        <v>33</v>
      </c>
      <c r="N10" s="7"/>
      <c r="O10" s="8"/>
      <c r="P10" s="7"/>
      <c r="Q10" s="7"/>
      <c r="R10" s="7"/>
      <c r="S10" s="7"/>
      <c r="T10" s="9"/>
    </row>
    <row r="11" spans="1:20" s="11" customFormat="1" ht="25.05" customHeight="1" x14ac:dyDescent="0.3">
      <c r="A11" s="10" t="s">
        <v>2</v>
      </c>
      <c r="B11" s="38" t="s">
        <v>35</v>
      </c>
      <c r="C11" s="37"/>
      <c r="D11" s="37"/>
      <c r="E11" s="37"/>
      <c r="F11" s="37"/>
      <c r="G11" s="37"/>
      <c r="H11" s="40">
        <f>SUM(H12:H15)</f>
        <v>0</v>
      </c>
      <c r="I11" s="49"/>
    </row>
    <row r="12" spans="1:20" ht="30" customHeight="1" x14ac:dyDescent="0.3">
      <c r="A12" s="39" t="s">
        <v>3</v>
      </c>
      <c r="B12" s="12" t="s">
        <v>49</v>
      </c>
      <c r="C12" s="22">
        <v>1</v>
      </c>
      <c r="D12" s="45" t="s">
        <v>36</v>
      </c>
      <c r="E12" s="13">
        <v>52</v>
      </c>
      <c r="F12" s="46" t="s">
        <v>25</v>
      </c>
      <c r="G12" s="26">
        <v>0</v>
      </c>
      <c r="H12" s="50">
        <f>C12*E12*G12</f>
        <v>0</v>
      </c>
      <c r="I12" s="51" t="s">
        <v>34</v>
      </c>
      <c r="J12" s="27"/>
    </row>
    <row r="13" spans="1:20" ht="30" customHeight="1" x14ac:dyDescent="0.3">
      <c r="A13" s="39" t="s">
        <v>43</v>
      </c>
      <c r="B13" s="12" t="s">
        <v>50</v>
      </c>
      <c r="C13" s="22">
        <v>1</v>
      </c>
      <c r="D13" s="45" t="s">
        <v>36</v>
      </c>
      <c r="E13" s="13">
        <v>52</v>
      </c>
      <c r="F13" s="46" t="s">
        <v>25</v>
      </c>
      <c r="G13" s="26">
        <v>0</v>
      </c>
      <c r="H13" s="50">
        <f t="shared" ref="H13:H15" si="0">C13*E13*G13</f>
        <v>0</v>
      </c>
      <c r="I13" s="51" t="s">
        <v>34</v>
      </c>
      <c r="J13" s="27"/>
    </row>
    <row r="14" spans="1:20" ht="30" customHeight="1" x14ac:dyDescent="0.3">
      <c r="A14" s="39" t="s">
        <v>44</v>
      </c>
      <c r="B14" s="12" t="s">
        <v>51</v>
      </c>
      <c r="C14" s="22">
        <v>1</v>
      </c>
      <c r="D14" s="45" t="s">
        <v>36</v>
      </c>
      <c r="E14" s="13">
        <v>52</v>
      </c>
      <c r="F14" s="46" t="s">
        <v>25</v>
      </c>
      <c r="G14" s="26">
        <v>0</v>
      </c>
      <c r="H14" s="50">
        <f t="shared" si="0"/>
        <v>0</v>
      </c>
      <c r="I14" s="51" t="s">
        <v>34</v>
      </c>
      <c r="J14" s="27"/>
    </row>
    <row r="15" spans="1:20" ht="30" customHeight="1" x14ac:dyDescent="0.3">
      <c r="A15" s="39" t="s">
        <v>45</v>
      </c>
      <c r="B15" s="12" t="s">
        <v>52</v>
      </c>
      <c r="C15" s="22">
        <v>1</v>
      </c>
      <c r="D15" s="45" t="s">
        <v>36</v>
      </c>
      <c r="E15" s="13">
        <v>52</v>
      </c>
      <c r="F15" s="46" t="s">
        <v>25</v>
      </c>
      <c r="G15" s="26">
        <v>0</v>
      </c>
      <c r="H15" s="50">
        <f t="shared" si="0"/>
        <v>0</v>
      </c>
      <c r="I15" s="51" t="s">
        <v>34</v>
      </c>
      <c r="J15" s="27"/>
    </row>
    <row r="16" spans="1:20" ht="21" customHeight="1" x14ac:dyDescent="0.3">
      <c r="A16" s="21" t="s">
        <v>4</v>
      </c>
      <c r="B16" s="28" t="s">
        <v>70</v>
      </c>
      <c r="C16" s="37"/>
      <c r="D16" s="28"/>
      <c r="E16" s="37"/>
      <c r="F16" s="47"/>
      <c r="G16" s="25"/>
      <c r="H16" s="40">
        <f>SUM(H17:H21)</f>
        <v>5520</v>
      </c>
      <c r="I16" s="58"/>
    </row>
    <row r="17" spans="1:9" ht="55.05" customHeight="1" x14ac:dyDescent="0.3">
      <c r="A17" s="39" t="s">
        <v>5</v>
      </c>
      <c r="B17" s="36" t="s">
        <v>64</v>
      </c>
      <c r="C17" s="42">
        <v>4</v>
      </c>
      <c r="D17" s="45" t="s">
        <v>36</v>
      </c>
      <c r="E17" s="57">
        <v>2</v>
      </c>
      <c r="F17" s="44" t="s">
        <v>25</v>
      </c>
      <c r="G17" s="26">
        <v>30</v>
      </c>
      <c r="H17" s="50">
        <f>C17*E17*G17</f>
        <v>240</v>
      </c>
      <c r="I17" s="51" t="s">
        <v>34</v>
      </c>
    </row>
    <row r="18" spans="1:9" ht="45.45" customHeight="1" x14ac:dyDescent="0.3">
      <c r="A18" s="39" t="s">
        <v>6</v>
      </c>
      <c r="B18" s="36" t="s">
        <v>66</v>
      </c>
      <c r="C18" s="42">
        <v>4</v>
      </c>
      <c r="D18" s="45" t="s">
        <v>36</v>
      </c>
      <c r="E18" s="57">
        <v>8</v>
      </c>
      <c r="F18" s="44" t="s">
        <v>25</v>
      </c>
      <c r="G18" s="26">
        <v>60</v>
      </c>
      <c r="H18" s="50">
        <f>C18*E18*G18</f>
        <v>1920</v>
      </c>
      <c r="I18" s="51" t="s">
        <v>34</v>
      </c>
    </row>
    <row r="19" spans="1:9" ht="45.45" customHeight="1" x14ac:dyDescent="0.3">
      <c r="A19" s="39" t="s">
        <v>53</v>
      </c>
      <c r="B19" s="36" t="s">
        <v>67</v>
      </c>
      <c r="C19" s="42">
        <v>4</v>
      </c>
      <c r="D19" s="45" t="s">
        <v>36</v>
      </c>
      <c r="E19" s="57">
        <v>8</v>
      </c>
      <c r="F19" s="44" t="s">
        <v>25</v>
      </c>
      <c r="G19" s="26">
        <v>35</v>
      </c>
      <c r="H19" s="50">
        <f>C19*E19*G19</f>
        <v>1120</v>
      </c>
      <c r="I19" s="51" t="s">
        <v>34</v>
      </c>
    </row>
    <row r="20" spans="1:9" ht="45.45" customHeight="1" x14ac:dyDescent="0.3">
      <c r="A20" s="39" t="s">
        <v>54</v>
      </c>
      <c r="B20" s="36" t="s">
        <v>68</v>
      </c>
      <c r="C20" s="42">
        <v>4</v>
      </c>
      <c r="D20" s="45" t="s">
        <v>36</v>
      </c>
      <c r="E20" s="57">
        <v>8</v>
      </c>
      <c r="F20" s="44" t="s">
        <v>25</v>
      </c>
      <c r="G20" s="26">
        <v>35</v>
      </c>
      <c r="H20" s="50">
        <f t="shared" ref="H20:H21" si="1">C20*E20*G20</f>
        <v>1120</v>
      </c>
      <c r="I20" s="51" t="s">
        <v>34</v>
      </c>
    </row>
    <row r="21" spans="1:9" ht="45.45" customHeight="1" x14ac:dyDescent="0.3">
      <c r="A21" s="39" t="s">
        <v>65</v>
      </c>
      <c r="B21" s="36" t="s">
        <v>69</v>
      </c>
      <c r="C21" s="42">
        <v>4</v>
      </c>
      <c r="D21" s="45" t="s">
        <v>36</v>
      </c>
      <c r="E21" s="57">
        <v>8</v>
      </c>
      <c r="F21" s="44" t="s">
        <v>25</v>
      </c>
      <c r="G21" s="26">
        <v>35</v>
      </c>
      <c r="H21" s="50">
        <f t="shared" si="1"/>
        <v>1120</v>
      </c>
      <c r="I21" s="51" t="s">
        <v>34</v>
      </c>
    </row>
    <row r="22" spans="1:9" ht="16.05" customHeight="1" x14ac:dyDescent="0.3">
      <c r="A22" s="10" t="s">
        <v>9</v>
      </c>
      <c r="B22" s="37" t="s">
        <v>37</v>
      </c>
      <c r="C22" s="37"/>
      <c r="D22" s="28"/>
      <c r="E22" s="37"/>
      <c r="F22" s="28"/>
      <c r="G22" s="37"/>
      <c r="H22" s="40">
        <f>SUM(H23:H23)</f>
        <v>19200</v>
      </c>
      <c r="I22" s="58"/>
    </row>
    <row r="23" spans="1:9" ht="31.5" customHeight="1" x14ac:dyDescent="0.3">
      <c r="A23" s="39" t="s">
        <v>7</v>
      </c>
      <c r="B23" s="12" t="s">
        <v>56</v>
      </c>
      <c r="C23" s="41">
        <v>4</v>
      </c>
      <c r="D23" s="45" t="s">
        <v>55</v>
      </c>
      <c r="E23" s="22">
        <v>40</v>
      </c>
      <c r="F23" s="43" t="s">
        <v>38</v>
      </c>
      <c r="G23" s="26">
        <v>120</v>
      </c>
      <c r="H23" s="50">
        <f>C23*E23*G23</f>
        <v>19200</v>
      </c>
      <c r="I23" s="51" t="s">
        <v>42</v>
      </c>
    </row>
    <row r="24" spans="1:9" ht="21.6" customHeight="1" x14ac:dyDescent="0.3">
      <c r="A24" s="10" t="s">
        <v>26</v>
      </c>
      <c r="B24" s="37" t="s">
        <v>27</v>
      </c>
      <c r="C24" s="37"/>
      <c r="D24" s="28"/>
      <c r="E24" s="37"/>
      <c r="F24" s="28"/>
      <c r="G24" s="37"/>
      <c r="H24" s="40">
        <f>SUM(H25:H30)</f>
        <v>5680</v>
      </c>
      <c r="I24" s="58"/>
    </row>
    <row r="25" spans="1:9" ht="27" customHeight="1" x14ac:dyDescent="0.3">
      <c r="A25" s="39" t="s">
        <v>28</v>
      </c>
      <c r="B25" s="12" t="s">
        <v>71</v>
      </c>
      <c r="C25" s="41">
        <v>8</v>
      </c>
      <c r="D25" s="45" t="s">
        <v>36</v>
      </c>
      <c r="E25" s="22">
        <v>2</v>
      </c>
      <c r="F25" s="43" t="s">
        <v>41</v>
      </c>
      <c r="G25" s="26">
        <v>255</v>
      </c>
      <c r="H25" s="50">
        <f>C25*E25*G25</f>
        <v>4080</v>
      </c>
      <c r="I25" s="51" t="s">
        <v>42</v>
      </c>
    </row>
    <row r="26" spans="1:9" ht="31.95" customHeight="1" x14ac:dyDescent="0.3">
      <c r="A26" s="39" t="s">
        <v>29</v>
      </c>
      <c r="B26" s="12" t="s">
        <v>57</v>
      </c>
      <c r="C26" s="41">
        <v>8</v>
      </c>
      <c r="D26" s="45" t="s">
        <v>36</v>
      </c>
      <c r="E26" s="22">
        <v>2</v>
      </c>
      <c r="F26" s="43" t="s">
        <v>41</v>
      </c>
      <c r="G26" s="26">
        <v>15</v>
      </c>
      <c r="H26" s="50">
        <f t="shared" ref="H26:H30" si="2">C26*E26*G26</f>
        <v>240</v>
      </c>
      <c r="I26" s="51" t="s">
        <v>42</v>
      </c>
    </row>
    <row r="27" spans="1:9" ht="29.55" customHeight="1" x14ac:dyDescent="0.3">
      <c r="A27" s="39" t="s">
        <v>30</v>
      </c>
      <c r="B27" s="12" t="s">
        <v>59</v>
      </c>
      <c r="C27" s="41">
        <v>4</v>
      </c>
      <c r="D27" s="45" t="s">
        <v>36</v>
      </c>
      <c r="E27" s="22">
        <v>2</v>
      </c>
      <c r="F27" s="43" t="s">
        <v>41</v>
      </c>
      <c r="G27" s="26">
        <v>30</v>
      </c>
      <c r="H27" s="50">
        <f t="shared" si="2"/>
        <v>240</v>
      </c>
      <c r="I27" s="51" t="s">
        <v>34</v>
      </c>
    </row>
    <row r="28" spans="1:9" ht="31.95" customHeight="1" x14ac:dyDescent="0.3">
      <c r="A28" s="39" t="s">
        <v>31</v>
      </c>
      <c r="B28" s="12" t="s">
        <v>58</v>
      </c>
      <c r="C28" s="41">
        <v>4</v>
      </c>
      <c r="D28" s="45" t="s">
        <v>36</v>
      </c>
      <c r="E28" s="22">
        <v>2</v>
      </c>
      <c r="F28" s="43" t="s">
        <v>41</v>
      </c>
      <c r="G28" s="26">
        <v>20</v>
      </c>
      <c r="H28" s="50">
        <f t="shared" si="2"/>
        <v>160</v>
      </c>
      <c r="I28" s="51" t="s">
        <v>34</v>
      </c>
    </row>
    <row r="29" spans="1:9" ht="46.95" customHeight="1" x14ac:dyDescent="0.3">
      <c r="A29" s="39" t="s">
        <v>32</v>
      </c>
      <c r="B29" s="12" t="s">
        <v>62</v>
      </c>
      <c r="C29" s="41">
        <v>1</v>
      </c>
      <c r="D29" s="44" t="s">
        <v>63</v>
      </c>
      <c r="E29" s="22">
        <v>48</v>
      </c>
      <c r="F29" s="43" t="s">
        <v>41</v>
      </c>
      <c r="G29" s="26">
        <v>20</v>
      </c>
      <c r="H29" s="50">
        <f t="shared" si="2"/>
        <v>960</v>
      </c>
      <c r="I29" s="51" t="s">
        <v>42</v>
      </c>
    </row>
    <row r="30" spans="1:9" ht="28.05" customHeight="1" x14ac:dyDescent="0.3">
      <c r="A30" s="39" t="s">
        <v>60</v>
      </c>
      <c r="B30" s="12"/>
      <c r="C30" s="41"/>
      <c r="D30" s="12"/>
      <c r="E30" s="22"/>
      <c r="F30" s="43"/>
      <c r="G30" s="26"/>
      <c r="H30" s="50">
        <f t="shared" si="2"/>
        <v>0</v>
      </c>
      <c r="I30" s="52"/>
    </row>
    <row r="31" spans="1:9" ht="52.95" customHeight="1" x14ac:dyDescent="0.3">
      <c r="A31" s="29"/>
      <c r="B31" s="73" t="s">
        <v>8</v>
      </c>
      <c r="C31" s="73"/>
      <c r="D31" s="14"/>
      <c r="E31" s="23"/>
      <c r="F31" s="15"/>
      <c r="G31" s="48"/>
      <c r="H31" s="24">
        <f>H11+H16+H22+H24</f>
        <v>30400</v>
      </c>
      <c r="I31" s="55"/>
    </row>
    <row r="33" spans="3:8" x14ac:dyDescent="0.3">
      <c r="C33" s="72" t="s">
        <v>61</v>
      </c>
      <c r="D33" s="72"/>
      <c r="E33" s="72"/>
      <c r="F33" s="72"/>
      <c r="G33" s="72"/>
      <c r="H33" s="72"/>
    </row>
    <row r="34" spans="3:8" x14ac:dyDescent="0.3">
      <c r="C34" s="76" t="s">
        <v>10</v>
      </c>
      <c r="D34" s="76"/>
      <c r="E34" s="76"/>
      <c r="F34" s="76"/>
      <c r="G34" s="76"/>
      <c r="H34" s="76"/>
    </row>
    <row r="35" spans="3:8" x14ac:dyDescent="0.3">
      <c r="C35" s="74"/>
      <c r="D35" s="74"/>
      <c r="E35" s="72"/>
      <c r="F35" s="72"/>
      <c r="G35" s="72"/>
    </row>
    <row r="38" spans="3:8" x14ac:dyDescent="0.3">
      <c r="C38" s="72"/>
      <c r="D38" s="72"/>
      <c r="E38" s="72"/>
      <c r="F38" s="72"/>
      <c r="G38" s="72"/>
    </row>
  </sheetData>
  <mergeCells count="13">
    <mergeCell ref="C38:G38"/>
    <mergeCell ref="B31:C31"/>
    <mergeCell ref="C35:D35"/>
    <mergeCell ref="E35:G35"/>
    <mergeCell ref="B9:H9"/>
    <mergeCell ref="C34:H34"/>
    <mergeCell ref="C33:H33"/>
    <mergeCell ref="E3:H3"/>
    <mergeCell ref="E4:H4"/>
    <mergeCell ref="E5:H5"/>
    <mergeCell ref="C6:H6"/>
    <mergeCell ref="C8:H8"/>
    <mergeCell ref="C7:H7"/>
  </mergeCells>
  <phoneticPr fontId="7" type="noConversion"/>
  <pageMargins left="0.7" right="0.7" top="0.75" bottom="0.75" header="0.3" footer="0.3"/>
  <pageSetup paperSize="9" scale="4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4A2BE7320746469627AA230FACC3ED" ma:contentTypeVersion="8" ma:contentTypeDescription="Ein neues Dokument erstellen." ma:contentTypeScope="" ma:versionID="1bc9cd59878c0139fc29cb53dff5a6a0">
  <xsd:schema xmlns:xsd="http://www.w3.org/2001/XMLSchema" xmlns:xs="http://www.w3.org/2001/XMLSchema" xmlns:p="http://schemas.microsoft.com/office/2006/metadata/properties" xmlns:ns2="5122abe2-d1e6-4740-9427-7259aa0ddd02" targetNamespace="http://schemas.microsoft.com/office/2006/metadata/properties" ma:root="true" ma:fieldsID="ea6c5a1a6bde8deeb690797ee668e7f0" ns2:_="">
    <xsd:import namespace="5122abe2-d1e6-4740-9427-7259aa0ddd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2abe2-d1e6-4740-9427-7259aa0dd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0AFD99-4593-4A28-918B-E507917AA7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122abe2-d1e6-4740-9427-7259aa0ddd0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946B6F-43CA-4696-898E-183AC4E81D71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73A3D1-7CC2-4B8C-BCFD-B2341FACF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Modèle d'Offre financière </vt:lpstr>
      <vt:lpstr>'Modèle d''Offre financière '!_Hlk97894073</vt:lpstr>
      <vt:lpstr>'Modèle d''Offre financière '!_Hlk98251623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UserLA8109</dc:creator>
  <cp:keywords/>
  <dc:description/>
  <cp:lastModifiedBy>Nkinsi Masaka, Judith GIZ CD</cp:lastModifiedBy>
  <cp:revision/>
  <cp:lastPrinted>2022-05-12T10:21:29Z</cp:lastPrinted>
  <dcterms:created xsi:type="dcterms:W3CDTF">2021-03-12T08:01:56Z</dcterms:created>
  <dcterms:modified xsi:type="dcterms:W3CDTF">2025-10-17T07:48:49Z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0x010100804A2BE7320746469627AA230FACC3ED</vt:lpwstr>
  </property>
</Properties>
</file>