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unicef-my.sharepoint.com/personal/akafusa_unicef_org1/Documents/SUPPLY/APPEL D'OFFRE/2025/CONSTRCUTION/CONSTRUCTION USIN AFIA/"/>
    </mc:Choice>
  </mc:AlternateContent>
  <xr:revisionPtr revIDLastSave="181" documentId="8_{D5703E86-DEBA-4CA5-9111-7A6408134865}" xr6:coauthVersionLast="47" xr6:coauthVersionMax="47" xr10:uidLastSave="{670A000A-2EF7-4328-9A6D-49FE72F90B62}"/>
  <bookViews>
    <workbookView xWindow="19090" yWindow="-110" windowWidth="34620" windowHeight="13900" activeTab="2" xr2:uid="{0C450E91-4A44-4210-BFF4-25785C83A02C}"/>
  </bookViews>
  <sheets>
    <sheet name="Hangar" sheetId="7" r:id="rId1"/>
    <sheet name="Aire de séchage" sheetId="9" r:id="rId2"/>
    <sheet name="Clôture" sheetId="6" r:id="rId3"/>
  </sheets>
  <definedNames>
    <definedName name="_xlnm.Print_Area" localSheetId="1">'Aire de séchage'!$A$1:$H$24</definedName>
    <definedName name="_xlnm.Print_Area" localSheetId="2">Clôture!$A$1:$H$32</definedName>
    <definedName name="_xlnm.Print_Area" localSheetId="0">Hangar!$A$1:$H$43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E20" i="6" s="1"/>
  <c r="E30" i="7" l="1"/>
  <c r="E25" i="7" l="1"/>
</calcChain>
</file>

<file path=xl/sharedStrings.xml><?xml version="1.0" encoding="utf-8"?>
<sst xmlns="http://schemas.openxmlformats.org/spreadsheetml/2006/main" count="193" uniqueCount="96">
  <si>
    <t>N°</t>
  </si>
  <si>
    <t>DESIGNATIONS</t>
  </si>
  <si>
    <t xml:space="preserve">UNITE </t>
  </si>
  <si>
    <t>Quantité</t>
  </si>
  <si>
    <t>P. Unitaires USD</t>
  </si>
  <si>
    <t>Montant (USD)</t>
  </si>
  <si>
    <t>1.</t>
  </si>
  <si>
    <t>1.1</t>
  </si>
  <si>
    <t>Sous-total 1</t>
  </si>
  <si>
    <t>2.</t>
  </si>
  <si>
    <t>2.1</t>
  </si>
  <si>
    <t>2.1.1</t>
  </si>
  <si>
    <t>2.1.2</t>
  </si>
  <si>
    <t>2.1.3</t>
  </si>
  <si>
    <t>2.2</t>
  </si>
  <si>
    <t>2.2.1</t>
  </si>
  <si>
    <t>2.2.2</t>
  </si>
  <si>
    <t>Installation et repli chantier</t>
  </si>
  <si>
    <t>2.2.3</t>
  </si>
  <si>
    <t>2.1.4</t>
  </si>
  <si>
    <t>2.1.5</t>
  </si>
  <si>
    <t>FF</t>
  </si>
  <si>
    <t>2.1.6</t>
  </si>
  <si>
    <t>Peinture extérieure e-mail</t>
  </si>
  <si>
    <t xml:space="preserve">CONSTRUCTION </t>
  </si>
  <si>
    <t>Masticage et ponçage</t>
  </si>
  <si>
    <t>ml</t>
  </si>
  <si>
    <t>Sous-total 2.1</t>
  </si>
  <si>
    <t>Sous-total 2.2</t>
  </si>
  <si>
    <t>TRAVAUX PREPARATOIRES</t>
  </si>
  <si>
    <t>Peinture intérieure latex lavable</t>
  </si>
  <si>
    <t>m³</t>
  </si>
  <si>
    <t>TOTAL GENERAL (Sous-total 1+ Sous-total 2)</t>
  </si>
  <si>
    <t>Gros-œuvre (Fondations  et Elévations)</t>
  </si>
  <si>
    <t>2.1.7</t>
  </si>
  <si>
    <t>2.1.8</t>
  </si>
  <si>
    <t>2.1.9</t>
  </si>
  <si>
    <t>2.1.10</t>
  </si>
  <si>
    <t>Toiture et Travaux de Finition</t>
  </si>
  <si>
    <r>
      <t>m</t>
    </r>
    <r>
      <rPr>
        <sz val="11"/>
        <color theme="1"/>
        <rFont val="Calibri"/>
        <family val="2"/>
      </rPr>
      <t>²</t>
    </r>
  </si>
  <si>
    <t>Menuiserie métallique</t>
  </si>
  <si>
    <t>Pce</t>
  </si>
  <si>
    <t>Sous-total 2</t>
  </si>
  <si>
    <t>Remblais en tout venant compactés</t>
  </si>
  <si>
    <t>Fouille de fondation (Lx0,6x0,6)</t>
  </si>
  <si>
    <r>
      <t>B</t>
    </r>
    <r>
      <rPr>
        <sz val="11"/>
        <color theme="1"/>
        <rFont val="Aptos Narrow"/>
        <family val="2"/>
      </rPr>
      <t>é</t>
    </r>
    <r>
      <rPr>
        <sz val="11"/>
        <color theme="1"/>
        <rFont val="Calibri"/>
        <family val="2"/>
        <scheme val="minor"/>
      </rPr>
      <t>ton de proprété en béton brut B250 (Lx0,4x0,05)</t>
    </r>
  </si>
  <si>
    <t>Mur de clôture de 3m en maçonnerie en parpaing creux d'épaisseur 20cm, y compris mortier de liaisonnement et toutes suggestion de bonne mise en œuvre</t>
  </si>
  <si>
    <t xml:space="preserve">Enduits crépis à l'intérieur et l'extérieur, ép. 2,5cm au mortier de ciment M350 sur murs et jointoyage de la maçonnerie de fondation en moellons </t>
  </si>
  <si>
    <t>Poteaux (Lx0,20x0,20) en béton armé C20/25; 4HA10, étriers en HA6 espacés de 20cm y compris coffrage et toutes suggestions de bonne mise en euvre</t>
  </si>
  <si>
    <t>Socle (80x0,40x0,40x0,80) en béton armé C20/25; 4HA10, étriers en HA6 espacés de 20cm y compris coffrage et toutes suggestions de bonne mise en euvre</t>
  </si>
  <si>
    <t xml:space="preserve">Enduits crépis sur les deux faces du mur de clôture, ép. 2,5cm au mortier de ciment M350 sur murs et jointoyage de la maçonnerie de fondation en moellons </t>
  </si>
  <si>
    <t>Peinture e-mail de teinte à préciser sur les deux faces du mur de clôture</t>
  </si>
  <si>
    <t>P. Unitaires (USD)</t>
  </si>
  <si>
    <t>Unité</t>
  </si>
  <si>
    <r>
      <t xml:space="preserve">Sous-pavement béton légèrement armé de 8cm d'épaisseur (HA6, espacés de 20cm) dosé </t>
    </r>
    <r>
      <rPr>
        <sz val="11"/>
        <color theme="1"/>
        <rFont val="Calibri"/>
        <family val="2"/>
      </rPr>
      <t>à</t>
    </r>
    <r>
      <rPr>
        <sz val="11"/>
        <color theme="1"/>
        <rFont val="Calibri"/>
        <family val="2"/>
        <scheme val="minor"/>
      </rPr>
      <t xml:space="preserve"> 300 Kg/m3 y compris toutes suggestions de bonne mise en œuvre</t>
    </r>
  </si>
  <si>
    <t>Mur de maçonnerie en parpaing creux d'épaisseur 20cm, y compris mortier de liaisonnement et toutes suggestions de bonne mise en œuvre</t>
  </si>
  <si>
    <t>Poteaux et chaînage haut (Lx0,20x0,20m) en béton armé C20/25; 4HA10, étriers en HA6 espacés de 20cm y compris coffrage et toutes suggestions de bonne mise en œuvre</t>
  </si>
  <si>
    <r>
      <t>B</t>
    </r>
    <r>
      <rPr>
        <sz val="11"/>
        <color theme="1"/>
        <rFont val="Aptos Narrow"/>
        <family val="2"/>
      </rPr>
      <t>é</t>
    </r>
    <r>
      <rPr>
        <sz val="11"/>
        <color theme="1"/>
        <rFont val="Calibri"/>
        <family val="2"/>
        <scheme val="minor"/>
      </rPr>
      <t>ton de proprété en béton brut B250 (Lx0,4x0,05m)</t>
    </r>
  </si>
  <si>
    <t>Fouille de fondation (Lx0,6x0,6m)</t>
  </si>
  <si>
    <t>Socle (6x0,40x0,40x0,90m) en béton armé C20/25; 4HA10, étriers en HA6 espacés de 20cm y compris coffrage et toutes suggestions de bonne mise en  œuvre</t>
  </si>
  <si>
    <t>Longrine (Lx0,40x0,10m) en béton armé C20/25; 2HA8, épingles en HA6 espacées de 20cm y compris coffrage et toutes suggestions de bonne mise en œuvre</t>
  </si>
  <si>
    <t>Fourniture et Pose de Fermes en madriers 7x15 en bois de bonne essence ne présentant pas de défaut (noeuds, écorce) y compris fongicide et insecticide ainsi que toutes suggestions de bonne mise en œuvre</t>
  </si>
  <si>
    <t>Fourniture et Pose de Pannes en chevrons 5x5 en bois de bonne essence ne présentant pas de défaut (noeuds, écorce) y compris fongicide et insecticide ainsi que toutes suggestions de bonne mise en œuvre</t>
  </si>
  <si>
    <t>Fourniture et Pose de Couverture en tôles galvanisées prépeintes BG28 de 7 Kg attachées à la charpente par des clous avec rondelles d'étanchéité y compris faitage et toutes suggestions de bonne mise en œuvre</t>
  </si>
  <si>
    <t>Fourniture et Pose de planche de rive (Lx22x2cm) en bois de bonne essence ne présentant pas de défaut (noeuds, écorce) y compris fongicide et insecticide, ponçage et application de deux couches de peinture émail dont la teinte à préciser ainsi que toutes suggestions de bonne mise en œuvre</t>
  </si>
  <si>
    <t>Fourniture et Pose de gouttière en PVC 90 mm, y compris crochets d'attache espacés de 50cm fixés à la planche de rive et toutes suggestions de bonne mise en œuvre</t>
  </si>
  <si>
    <t>2.2.4</t>
  </si>
  <si>
    <t>2.2.5</t>
  </si>
  <si>
    <t>2.2.6</t>
  </si>
  <si>
    <t>2.2.7</t>
  </si>
  <si>
    <t>2.2.8</t>
  </si>
  <si>
    <t>2.2.9</t>
  </si>
  <si>
    <t>Fourniture et Pose de 2 descentes de gouttière en tuyaux PVC DN90 PN10, de couleur blanche, y compris colliers de fixation au mur et toutes suggestions de bonne mise en œuvre</t>
  </si>
  <si>
    <t>2.3.1</t>
  </si>
  <si>
    <t>2.3.2</t>
  </si>
  <si>
    <t>2.3.3</t>
  </si>
  <si>
    <t>Sous-total 2.3</t>
  </si>
  <si>
    <t>Sous-total 2 (2.1+2.2+2.3)</t>
  </si>
  <si>
    <t>Puits perdus et collecte des eaux pluviales</t>
  </si>
  <si>
    <t>Construction de 2 regards de dimension intérieure 40x40x30cm pour collecte des eaux de pluie aux pieds des desentes de gouttières, y compris fourniture et pose de 2 crépines métalliques à l'entrée du tuyau PVC et toutes suggestions de bonne mise en œuvre</t>
  </si>
  <si>
    <t>Construction d'un puits perdu de forme circulaire d'un diamètre intérieur de 1,20 m et une profondeur de 3.00 m. Le périmètre du puits perdu sera en double brique de 20 cm reposant sur une longrine basse circulaire en béton armé de 15 cm. Le puits perdu sera fermé par une dalle circulaire en béton armé dosé à 350 Kg/m3 de diamètre 1,60 m et 10 cm d'épaisseur reposant sur un chainage haut ciculaire en béton armé de 15 cm. Elle comprendra un tuyau de ventilation en PVC 90 mm de 1 m de hauteur. Cette prestation comprend l'excavation des terres  pour fouille et toutes suggestions de bonne mise en œuvre</t>
  </si>
  <si>
    <t>Fourniture et pose d'un portail métallique de 4mx3m à deux battants solidement ancré dans la clôture avec un massif en béton armé de 40x40cm, avec un portail piéton de 0,90mx2,10m incrusté dans un battant. Structure en tubes carrés de 40x40x1,6mm; tôle plane noire lisse de 1,6mm d'épaisseur le tout assemblé de manière à ne pas servir de courte échelle pour faciliter le grimpage, système de fermeture efficace dont une serrure pour le portail piéton et avec une bonne finition incluant masticage et ponçage, application d'une couche d'antirouille et deux couches de peinture émail de teinte à préciser, ainsi que toutes suggestions de bonne mise en oeuvre</t>
  </si>
  <si>
    <t>Fourniture et pose d'un portail métallique pour piéton de 1,5mx2,10m. Structure en tubes carrés de 40x40x1,6mm; tôle plane noire lisse de 1,6mm d'épaisseur le tout assemblé de manière à ne pas servir de courte échelle pour faciliter le grimpage, système de fermeture efficace dont une serrure et avec une bonne finition incluant masticage et ponçage, application d'une couche d'antirouille et deux couches de peinture émail de teinte à préciser, ainsi que toutes suggestions de bonne mise en oeuvre</t>
  </si>
  <si>
    <t>Longrine et chainage haut (Lx0,40x0,10) en béton armé C20/25; 2HA8, épingles en HA6 espacés de 20cm y compris toutes suggestions de bonne mise en œuvre</t>
  </si>
  <si>
    <r>
      <t xml:space="preserve">Sous-pavement béton légèrement armé de 8 cm d'épaisseur (HA6, espacés de 20cm) dosé </t>
    </r>
    <r>
      <rPr>
        <sz val="11"/>
        <color theme="1"/>
        <rFont val="Calibri"/>
        <family val="2"/>
      </rPr>
      <t>à</t>
    </r>
    <r>
      <rPr>
        <sz val="11"/>
        <color theme="1"/>
        <rFont val="Calibri"/>
        <family val="2"/>
        <scheme val="minor"/>
      </rPr>
      <t xml:space="preserve"> 300 Kg/m3, y compris toutes suggestions de bonne mise en œuvre</t>
    </r>
  </si>
  <si>
    <t>Mur de maçonnerie en parpaing creux d'épaisseur 20cm, avec barbacanes en PVC DN110 PN10 selon plans, y compris mortier de liaisonnement et toutes suggestions de bonne mise en œuvre</t>
  </si>
  <si>
    <t>Fourniture et pose de tuyaux PVC 110 mm pour raccordement des descentes de gouttières au puits perdu, y compris travaux d'excavation et de remblais des terres et toutes suggestions de bonne mise en œuvre</t>
  </si>
  <si>
    <t>Chainage supérieur (Lx0,40x0,10) en béton armé C20/25; 2HA8, épingles en HA6 espacés de 20cm y compris toutes suggestions de bonne mise en œuvre</t>
  </si>
  <si>
    <t>Construction de la fondation en moellons (Lx0,40x0,80) y compris mortier de liaisonnement et toutes suggestion de bonne mise en œuvre</t>
  </si>
  <si>
    <t>Construction de la fondation en moellons (Lx0,40x0,90m) y compris mortier de liaisonnement et toutes suggestion de bonne mise en œuvre</t>
  </si>
  <si>
    <t>Construction de la fondation en moellons (Lx0,40x0,90) y compris mortier de liaisonnement et toutes suggestion de bonne mise en œuvre</t>
  </si>
  <si>
    <t>DEVIS QUANTITATIF ESTIMATIF
LOT 1 - TRANCHE FERME : HANGAR POUR LE TRIAGE</t>
  </si>
  <si>
    <t>DEVIS QUANTITATIF ESTIMATIF 
LOT 1 - TRANCHE FERME : AIRE DE SECHAGE</t>
  </si>
  <si>
    <t>DEVIS QUANTITATIF ESTIMATIF
LOT 2 - TRANCHE CONDITIONNELLE : MUR DE CLOTURE</t>
  </si>
  <si>
    <t>TRAVAUX DE CONSTRUCTION D'UN HANGAR POUR LE TRIAGE, D'UNE AIRE DE SECHAGE DES MATIERES AGRICOLES ET D'UN MUR DE CLOTURE POUR L'USINE DE FARINE AFIA NZURI A KONGOLO, PROVINCE DU TANGANYIKA, REP. DEM. DU CONGO</t>
  </si>
  <si>
    <t>TRAVAUX DE CONSTRUCTION D'UN HANGAR POUR LE TRIAGE, D'UNE AIRE DE SECHAGE DES MATIERES AGRICOLES ET D'UN MUR DE CLOTURE POUR L'USINE DE FARINE AFIA NZURI A KALEMIE, PROVINCE DU TANGANYIKA, REP. DEM. DU CONGO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</si>
</sst>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0;[Red]#,##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b/>
      <sz val="11"/>
      <name val="Calibri"/>
      <family val="2"/>
      <scheme val="minor"/>
    </font>
    <font>
      <b/>
      <sz val="12"/>
      <color rgb="FF000000"/>
      <name val="Calibri"/>
      <family val="2"/>
    </font>
    <font>
      <sz val="11"/>
      <color theme="1"/>
      <name val="Calibri"/>
      <family val="2"/>
    </font>
    <font>
      <sz val="8"/>
      <name val="Calibri"/>
      <family val="2"/>
      <scheme val="minor"/>
    </font>
    <font>
      <sz val="11"/>
      <color theme="1"/>
      <name val="Aptos Narrow"/>
      <family val="2"/>
    </font>
    <font>
      <b/>
      <sz val="12"/>
      <color theme="1"/>
      <name val="Calibri"/>
      <family val="2"/>
      <scheme val="minor"/>
    </font>
    <font>
      <b/>
      <sz val="16"/>
      <color theme="1"/>
      <name val="Calibri"/>
      <family val="2"/>
      <scheme val="minor"/>
    </font>
    <font>
      <b/>
      <sz val="14"/>
      <name val="Calibri"/>
      <family val="2"/>
      <scheme val="minor"/>
    </font>
    <font>
      <sz val="10"/>
      <color rgb="FF000000"/>
      <name val="Times New Roman"/>
      <family val="1"/>
    </font>
    <font>
      <sz val="11"/>
      <name val="Calibri"/>
      <family val="2"/>
    </font>
  </fonts>
  <fills count="4">
    <fill>
      <patternFill patternType="none"/>
    </fill>
    <fill>
      <patternFill patternType="gray125"/>
    </fill>
    <fill>
      <patternFill patternType="solid">
        <fgColor theme="2"/>
        <bgColor indexed="64"/>
      </patternFill>
    </fill>
    <fill>
      <patternFill patternType="solid">
        <fgColor theme="4" tint="0.5999938962981048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3" fillId="0" borderId="0"/>
  </cellStyleXfs>
  <cellXfs count="53">
    <xf numFmtId="0" fontId="0" fillId="0" borderId="0" xfId="0"/>
    <xf numFmtId="0" fontId="3" fillId="0" borderId="4" xfId="0" applyFont="1" applyBorder="1" applyAlignment="1">
      <alignment horizontal="center" vertical="center" wrapText="1"/>
    </xf>
    <xf numFmtId="0" fontId="2" fillId="0" borderId="0" xfId="0" applyFont="1" applyAlignment="1">
      <alignment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0" fillId="0" borderId="4" xfId="0" applyBorder="1" applyAlignment="1">
      <alignment horizontal="center" vertical="center"/>
    </xf>
    <xf numFmtId="165" fontId="0" fillId="0" borderId="4" xfId="1" applyNumberFormat="1" applyFont="1" applyBorder="1" applyAlignment="1">
      <alignment horizontal="center"/>
    </xf>
    <xf numFmtId="0" fontId="3" fillId="0" borderId="4" xfId="0" applyFont="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right"/>
    </xf>
    <xf numFmtId="0" fontId="0" fillId="0" borderId="0" xfId="0" applyAlignment="1">
      <alignment vertical="center"/>
    </xf>
    <xf numFmtId="0" fontId="0" fillId="0" borderId="4" xfId="0" applyBorder="1" applyAlignment="1">
      <alignment vertical="center" wrapText="1"/>
    </xf>
    <xf numFmtId="165" fontId="0" fillId="0" borderId="4" xfId="1" applyNumberFormat="1" applyFont="1"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166" fontId="0" fillId="0" borderId="4" xfId="1" applyNumberFormat="1" applyFont="1" applyBorder="1" applyAlignment="1">
      <alignment horizontal="center" vertical="center"/>
    </xf>
    <xf numFmtId="0" fontId="3" fillId="2" borderId="4" xfId="0" applyFont="1" applyFill="1" applyBorder="1" applyAlignment="1">
      <alignment horizontal="center" vertical="center" wrapText="1"/>
    </xf>
    <xf numFmtId="0" fontId="2" fillId="0" borderId="0" xfId="0" applyFont="1" applyAlignment="1">
      <alignment horizontal="center" vertical="center" wrapText="1"/>
    </xf>
    <xf numFmtId="166"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xf>
    <xf numFmtId="166" fontId="6" fillId="2" borderId="4" xfId="0" applyNumberFormat="1" applyFont="1" applyFill="1" applyBorder="1" applyAlignment="1">
      <alignment horizontal="right" vertical="center" wrapText="1"/>
    </xf>
    <xf numFmtId="166" fontId="4" fillId="0" borderId="4" xfId="0" applyNumberFormat="1" applyFont="1" applyBorder="1" applyAlignment="1">
      <alignment horizontal="right" vertical="center"/>
    </xf>
    <xf numFmtId="0" fontId="7" fillId="0" borderId="4" xfId="0" applyFont="1" applyBorder="1" applyAlignment="1">
      <alignment horizontal="center" vertical="center"/>
    </xf>
    <xf numFmtId="166" fontId="0" fillId="0" borderId="4" xfId="1" applyNumberFormat="1" applyFont="1" applyFill="1" applyBorder="1" applyAlignment="1">
      <alignment horizontal="center" vertical="center"/>
    </xf>
    <xf numFmtId="0" fontId="3" fillId="0" borderId="4" xfId="0" applyFont="1" applyBorder="1" applyAlignment="1">
      <alignment horizontal="left" vertical="center"/>
    </xf>
    <xf numFmtId="0" fontId="4" fillId="0" borderId="4" xfId="0" applyFont="1" applyBorder="1" applyAlignment="1">
      <alignment horizontal="left" vertical="center"/>
    </xf>
    <xf numFmtId="165" fontId="1" fillId="0" borderId="4" xfId="1" applyNumberFormat="1" applyFont="1" applyBorder="1" applyAlignment="1">
      <alignment horizontal="center"/>
    </xf>
    <xf numFmtId="166" fontId="0" fillId="0" borderId="4" xfId="1" quotePrefix="1" applyNumberFormat="1" applyFont="1" applyBorder="1" applyAlignment="1">
      <alignment horizontal="center" vertical="center"/>
    </xf>
    <xf numFmtId="166" fontId="0" fillId="0" borderId="0" xfId="0" applyNumberFormat="1"/>
    <xf numFmtId="0" fontId="4" fillId="0" borderId="4" xfId="0" applyFont="1" applyBorder="1" applyAlignment="1">
      <alignment horizontal="left" vertical="center" wrapText="1"/>
    </xf>
    <xf numFmtId="2" fontId="4" fillId="0" borderId="4" xfId="0" applyNumberFormat="1" applyFont="1" applyBorder="1" applyAlignment="1">
      <alignment horizontal="center" vertical="center"/>
    </xf>
    <xf numFmtId="164" fontId="1" fillId="0" borderId="4" xfId="1" applyFont="1" applyBorder="1" applyAlignment="1">
      <alignment horizontal="center" vertical="center"/>
    </xf>
    <xf numFmtId="2" fontId="0" fillId="0" borderId="4" xfId="0" applyNumberFormat="1" applyBorder="1" applyAlignment="1">
      <alignment horizontal="center" vertical="center"/>
    </xf>
    <xf numFmtId="0" fontId="4" fillId="0" borderId="4" xfId="0" applyFont="1" applyBorder="1" applyAlignment="1">
      <alignment horizontal="center" vertical="center" wrapText="1"/>
    </xf>
    <xf numFmtId="0" fontId="14" fillId="0" borderId="0" xfId="2" applyFont="1" applyAlignment="1">
      <alignment horizontal="left" vertical="center" wrapText="1"/>
    </xf>
    <xf numFmtId="0" fontId="7" fillId="0" borderId="0" xfId="0" applyFont="1" applyAlignment="1">
      <alignment horizontal="center" vertical="center"/>
    </xf>
    <xf numFmtId="0" fontId="2" fillId="2" borderId="4"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6" fillId="0" borderId="4" xfId="0" applyFont="1" applyBorder="1" applyAlignment="1">
      <alignment horizontal="left" vertical="center" wrapText="1"/>
    </xf>
    <xf numFmtId="0" fontId="5" fillId="2" borderId="4" xfId="0" applyFont="1" applyFill="1" applyBorder="1" applyAlignment="1">
      <alignment horizontal="right" vertical="center" wrapText="1"/>
    </xf>
    <xf numFmtId="0" fontId="10" fillId="0" borderId="4" xfId="0" applyFont="1" applyBorder="1" applyAlignment="1">
      <alignment horizontal="lef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Comma" xfId="1" builtinId="3"/>
    <cellStyle name="Normal" xfId="0" builtinId="0"/>
    <cellStyle name="Normal 2 2" xfId="2" xr:uid="{E68F28AF-9177-4714-A51C-70811839C8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6B2E-6B57-412F-B3C4-0E37B53BF02D}">
  <dimension ref="B1:H43"/>
  <sheetViews>
    <sheetView topLeftCell="B1" zoomScale="115" zoomScaleNormal="115" zoomScaleSheetLayoutView="115" workbookViewId="0">
      <selection activeCell="B3" sqref="B3"/>
    </sheetView>
  </sheetViews>
  <sheetFormatPr defaultColWidth="11.36328125" defaultRowHeight="14.5" x14ac:dyDescent="0.35"/>
  <cols>
    <col min="1" max="1" width="1.54296875" customWidth="1"/>
    <col min="2" max="2" width="8.54296875" style="8" customWidth="1"/>
    <col min="3" max="3" width="67.1796875" style="9" customWidth="1"/>
    <col min="7" max="7" width="13.54296875" style="10" customWidth="1"/>
    <col min="8" max="8" width="1.54296875" customWidth="1"/>
  </cols>
  <sheetData>
    <row r="1" spans="2:7" ht="8.5" customHeight="1" thickBot="1" x14ac:dyDescent="0.4"/>
    <row r="2" spans="2:7" ht="61.5" customHeight="1" thickBot="1" x14ac:dyDescent="0.4">
      <c r="B2" s="41" t="s">
        <v>94</v>
      </c>
      <c r="C2" s="42"/>
      <c r="D2" s="42"/>
      <c r="E2" s="42"/>
      <c r="F2" s="42"/>
      <c r="G2" s="43"/>
    </row>
    <row r="3" spans="2:7" ht="14.5" customHeight="1" thickBot="1" x14ac:dyDescent="0.4">
      <c r="B3" s="18"/>
      <c r="C3" s="18"/>
      <c r="D3" s="18"/>
      <c r="E3" s="18"/>
      <c r="F3" s="18"/>
      <c r="G3" s="18"/>
    </row>
    <row r="4" spans="2:7" ht="41.5" customHeight="1" thickBot="1" x14ac:dyDescent="0.4">
      <c r="B4" s="44" t="s">
        <v>91</v>
      </c>
      <c r="C4" s="45"/>
      <c r="D4" s="45"/>
      <c r="E4" s="45"/>
      <c r="F4" s="45"/>
      <c r="G4" s="46"/>
    </row>
    <row r="5" spans="2:7" ht="14.5" customHeight="1" x14ac:dyDescent="0.35"/>
    <row r="6" spans="2:7" s="2" customFormat="1" ht="29" x14ac:dyDescent="0.35">
      <c r="B6" s="17" t="s">
        <v>0</v>
      </c>
      <c r="C6" s="17" t="s">
        <v>1</v>
      </c>
      <c r="D6" s="17" t="s">
        <v>53</v>
      </c>
      <c r="E6" s="17" t="s">
        <v>3</v>
      </c>
      <c r="F6" s="17" t="s">
        <v>52</v>
      </c>
      <c r="G6" s="17" t="s">
        <v>5</v>
      </c>
    </row>
    <row r="7" spans="2:7" s="2" customFormat="1" ht="15.9" customHeight="1" x14ac:dyDescent="0.35">
      <c r="B7" s="1" t="s">
        <v>6</v>
      </c>
      <c r="C7" s="47" t="s">
        <v>29</v>
      </c>
      <c r="D7" s="47"/>
      <c r="E7" s="47"/>
      <c r="F7" s="47"/>
      <c r="G7" s="47"/>
    </row>
    <row r="8" spans="2:7" x14ac:dyDescent="0.35">
      <c r="B8" s="3" t="s">
        <v>7</v>
      </c>
      <c r="C8" s="4" t="s">
        <v>17</v>
      </c>
      <c r="D8" s="5" t="s">
        <v>21</v>
      </c>
      <c r="E8" s="5">
        <v>1</v>
      </c>
      <c r="F8" s="16"/>
      <c r="G8" s="19"/>
    </row>
    <row r="9" spans="2:7" ht="15.5" x14ac:dyDescent="0.35">
      <c r="B9" s="48" t="s">
        <v>8</v>
      </c>
      <c r="C9" s="48"/>
      <c r="D9" s="48"/>
      <c r="E9" s="48"/>
      <c r="F9" s="48"/>
      <c r="G9" s="21"/>
    </row>
    <row r="10" spans="2:7" ht="16.25" customHeight="1" x14ac:dyDescent="0.35">
      <c r="B10" s="7" t="s">
        <v>9</v>
      </c>
      <c r="C10" s="49" t="s">
        <v>24</v>
      </c>
      <c r="D10" s="49"/>
      <c r="E10" s="49"/>
      <c r="F10" s="49"/>
      <c r="G10" s="49"/>
    </row>
    <row r="11" spans="2:7" x14ac:dyDescent="0.35">
      <c r="B11" s="7" t="s">
        <v>10</v>
      </c>
      <c r="C11" s="25" t="s">
        <v>33</v>
      </c>
      <c r="D11" s="3"/>
      <c r="E11" s="3"/>
      <c r="F11" s="6"/>
      <c r="G11" s="22"/>
    </row>
    <row r="12" spans="2:7" ht="20" customHeight="1" x14ac:dyDescent="0.35">
      <c r="B12" s="5" t="s">
        <v>11</v>
      </c>
      <c r="C12" s="26" t="s">
        <v>58</v>
      </c>
      <c r="D12" s="23" t="s">
        <v>31</v>
      </c>
      <c r="E12" s="3">
        <v>7.52</v>
      </c>
      <c r="F12" s="27"/>
      <c r="G12" s="19"/>
    </row>
    <row r="13" spans="2:7" ht="20" customHeight="1" x14ac:dyDescent="0.35">
      <c r="B13" s="5" t="s">
        <v>12</v>
      </c>
      <c r="C13" s="12" t="s">
        <v>57</v>
      </c>
      <c r="D13" s="23" t="s">
        <v>31</v>
      </c>
      <c r="E13" s="5">
        <v>0.38</v>
      </c>
      <c r="F13" s="16"/>
      <c r="G13" s="19"/>
    </row>
    <row r="14" spans="2:7" ht="46.5" customHeight="1" x14ac:dyDescent="0.35">
      <c r="B14" s="5" t="s">
        <v>13</v>
      </c>
      <c r="C14" s="12" t="s">
        <v>59</v>
      </c>
      <c r="D14" s="23" t="s">
        <v>31</v>
      </c>
      <c r="E14" s="5">
        <v>0.95</v>
      </c>
      <c r="F14" s="16"/>
      <c r="G14" s="19"/>
    </row>
    <row r="15" spans="2:7" ht="33" customHeight="1" x14ac:dyDescent="0.35">
      <c r="B15" s="5" t="s">
        <v>19</v>
      </c>
      <c r="C15" s="12" t="s">
        <v>89</v>
      </c>
      <c r="D15" s="23" t="s">
        <v>31</v>
      </c>
      <c r="E15" s="5">
        <v>7.76</v>
      </c>
      <c r="F15" s="16"/>
      <c r="G15" s="19"/>
    </row>
    <row r="16" spans="2:7" ht="45" customHeight="1" x14ac:dyDescent="0.35">
      <c r="B16" s="5" t="s">
        <v>20</v>
      </c>
      <c r="C16" s="12" t="s">
        <v>60</v>
      </c>
      <c r="D16" s="23" t="s">
        <v>31</v>
      </c>
      <c r="E16" s="5">
        <v>1.29</v>
      </c>
      <c r="F16" s="16"/>
      <c r="G16" s="19"/>
    </row>
    <row r="17" spans="2:8" ht="17" customHeight="1" x14ac:dyDescent="0.35">
      <c r="B17" s="5" t="s">
        <v>22</v>
      </c>
      <c r="C17" s="12" t="s">
        <v>43</v>
      </c>
      <c r="D17" s="23" t="s">
        <v>31</v>
      </c>
      <c r="E17" s="5">
        <v>13.8</v>
      </c>
      <c r="F17" s="16"/>
      <c r="G17" s="19"/>
    </row>
    <row r="18" spans="2:8" ht="43.5" x14ac:dyDescent="0.35">
      <c r="B18" s="5" t="s">
        <v>34</v>
      </c>
      <c r="C18" s="12" t="s">
        <v>54</v>
      </c>
      <c r="D18" s="23" t="s">
        <v>31</v>
      </c>
      <c r="E18" s="5">
        <v>3.4</v>
      </c>
      <c r="F18" s="16"/>
      <c r="G18" s="19"/>
    </row>
    <row r="19" spans="2:8" ht="36" customHeight="1" x14ac:dyDescent="0.35">
      <c r="B19" s="5" t="s">
        <v>35</v>
      </c>
      <c r="C19" s="12" t="s">
        <v>55</v>
      </c>
      <c r="D19" s="23" t="s">
        <v>31</v>
      </c>
      <c r="E19" s="5">
        <v>20.350000000000001</v>
      </c>
      <c r="F19" s="16"/>
      <c r="G19" s="19"/>
    </row>
    <row r="20" spans="2:8" ht="46" customHeight="1" x14ac:dyDescent="0.35">
      <c r="B20" s="5" t="s">
        <v>36</v>
      </c>
      <c r="C20" s="12" t="s">
        <v>56</v>
      </c>
      <c r="D20" s="23" t="s">
        <v>31</v>
      </c>
      <c r="E20" s="5">
        <v>1.67</v>
      </c>
      <c r="F20" s="16"/>
      <c r="G20" s="19"/>
    </row>
    <row r="21" spans="2:8" ht="29" x14ac:dyDescent="0.35">
      <c r="B21" s="5" t="s">
        <v>37</v>
      </c>
      <c r="C21" s="12" t="s">
        <v>47</v>
      </c>
      <c r="D21" s="23" t="s">
        <v>31</v>
      </c>
      <c r="E21" s="5">
        <v>3.35</v>
      </c>
      <c r="F21" s="16"/>
      <c r="G21" s="19"/>
      <c r="H21" s="36"/>
    </row>
    <row r="22" spans="2:8" ht="15.5" x14ac:dyDescent="0.35">
      <c r="B22" s="37" t="s">
        <v>27</v>
      </c>
      <c r="C22" s="37"/>
      <c r="D22" s="37"/>
      <c r="E22" s="37"/>
      <c r="F22" s="37"/>
      <c r="G22" s="21"/>
    </row>
    <row r="23" spans="2:8" x14ac:dyDescent="0.35">
      <c r="B23" s="7" t="s">
        <v>14</v>
      </c>
      <c r="C23" s="25" t="s">
        <v>38</v>
      </c>
      <c r="D23" s="3"/>
      <c r="E23" s="3"/>
      <c r="F23" s="13"/>
      <c r="G23" s="20"/>
    </row>
    <row r="24" spans="2:8" ht="47.5" customHeight="1" x14ac:dyDescent="0.35">
      <c r="B24" s="3" t="s">
        <v>15</v>
      </c>
      <c r="C24" s="12" t="s">
        <v>61</v>
      </c>
      <c r="D24" s="23" t="s">
        <v>31</v>
      </c>
      <c r="E24" s="5">
        <v>1.8</v>
      </c>
      <c r="F24" s="16"/>
      <c r="G24" s="19"/>
    </row>
    <row r="25" spans="2:8" ht="46.5" customHeight="1" x14ac:dyDescent="0.35">
      <c r="B25" s="3" t="s">
        <v>16</v>
      </c>
      <c r="C25" s="12" t="s">
        <v>62</v>
      </c>
      <c r="D25" s="23" t="s">
        <v>31</v>
      </c>
      <c r="E25" s="5">
        <f>12*10*0.05*0.1</f>
        <v>0.60000000000000009</v>
      </c>
      <c r="F25" s="16"/>
      <c r="G25" s="19"/>
    </row>
    <row r="26" spans="2:8" ht="49" customHeight="1" x14ac:dyDescent="0.35">
      <c r="B26" s="3" t="s">
        <v>18</v>
      </c>
      <c r="C26" s="14" t="s">
        <v>63</v>
      </c>
      <c r="D26" s="5" t="s">
        <v>39</v>
      </c>
      <c r="E26" s="5">
        <v>91.52</v>
      </c>
      <c r="F26" s="24"/>
      <c r="G26" s="19"/>
    </row>
    <row r="27" spans="2:8" ht="74" customHeight="1" x14ac:dyDescent="0.35">
      <c r="B27" s="3" t="s">
        <v>66</v>
      </c>
      <c r="C27" s="14" t="s">
        <v>64</v>
      </c>
      <c r="D27" s="5" t="s">
        <v>26</v>
      </c>
      <c r="E27" s="15">
        <v>29</v>
      </c>
      <c r="F27" s="16"/>
      <c r="G27" s="19"/>
    </row>
    <row r="28" spans="2:8" ht="43.5" x14ac:dyDescent="0.35">
      <c r="B28" s="3" t="s">
        <v>67</v>
      </c>
      <c r="C28" s="14" t="s">
        <v>65</v>
      </c>
      <c r="D28" s="5" t="s">
        <v>26</v>
      </c>
      <c r="E28" s="15">
        <v>16</v>
      </c>
      <c r="F28" s="16"/>
      <c r="G28" s="19"/>
    </row>
    <row r="29" spans="2:8" ht="43.5" x14ac:dyDescent="0.35">
      <c r="B29" s="3" t="s">
        <v>68</v>
      </c>
      <c r="C29" s="14" t="s">
        <v>72</v>
      </c>
      <c r="D29" s="5" t="s">
        <v>26</v>
      </c>
      <c r="E29" s="15">
        <v>9</v>
      </c>
      <c r="F29" s="16"/>
      <c r="G29" s="19"/>
    </row>
    <row r="30" spans="2:8" x14ac:dyDescent="0.35">
      <c r="B30" s="3" t="s">
        <v>69</v>
      </c>
      <c r="C30" s="14" t="s">
        <v>25</v>
      </c>
      <c r="D30" s="5" t="s">
        <v>39</v>
      </c>
      <c r="E30" s="15">
        <f>E21</f>
        <v>3.35</v>
      </c>
      <c r="F30" s="16"/>
      <c r="G30" s="19"/>
    </row>
    <row r="31" spans="2:8" x14ac:dyDescent="0.35">
      <c r="B31" s="3" t="s">
        <v>70</v>
      </c>
      <c r="C31" s="14" t="s">
        <v>30</v>
      </c>
      <c r="D31" s="5" t="s">
        <v>39</v>
      </c>
      <c r="E31" s="15">
        <v>35.31</v>
      </c>
      <c r="F31" s="16"/>
      <c r="G31" s="19"/>
    </row>
    <row r="32" spans="2:8" x14ac:dyDescent="0.35">
      <c r="B32" s="3" t="s">
        <v>71</v>
      </c>
      <c r="C32" s="14" t="s">
        <v>23</v>
      </c>
      <c r="D32" s="5" t="s">
        <v>39</v>
      </c>
      <c r="E32" s="15">
        <v>38.840000000000003</v>
      </c>
      <c r="F32" s="16"/>
      <c r="G32" s="19"/>
    </row>
    <row r="33" spans="2:7" ht="15.5" x14ac:dyDescent="0.35">
      <c r="B33" s="37" t="s">
        <v>28</v>
      </c>
      <c r="C33" s="37"/>
      <c r="D33" s="37"/>
      <c r="E33" s="37"/>
      <c r="F33" s="37"/>
      <c r="G33" s="21"/>
    </row>
    <row r="34" spans="2:7" x14ac:dyDescent="0.35">
      <c r="B34" s="7">
        <v>2.2999999999999998</v>
      </c>
      <c r="C34" s="25" t="s">
        <v>78</v>
      </c>
      <c r="D34" s="5"/>
      <c r="E34" s="15"/>
      <c r="F34" s="16"/>
      <c r="G34" s="19"/>
    </row>
    <row r="35" spans="2:7" ht="130.5" x14ac:dyDescent="0.35">
      <c r="B35" s="3" t="s">
        <v>73</v>
      </c>
      <c r="C35" s="35" t="s">
        <v>80</v>
      </c>
      <c r="D35" s="5" t="s">
        <v>21</v>
      </c>
      <c r="E35" s="15">
        <v>1</v>
      </c>
      <c r="F35" s="16"/>
      <c r="G35" s="19"/>
    </row>
    <row r="36" spans="2:7" ht="43.5" x14ac:dyDescent="0.35">
      <c r="B36" s="3" t="s">
        <v>74</v>
      </c>
      <c r="C36" s="14" t="s">
        <v>86</v>
      </c>
      <c r="D36" s="5" t="s">
        <v>26</v>
      </c>
      <c r="E36" s="15">
        <v>12</v>
      </c>
      <c r="F36" s="16"/>
      <c r="G36" s="19"/>
    </row>
    <row r="37" spans="2:7" ht="58" x14ac:dyDescent="0.35">
      <c r="B37" s="3" t="s">
        <v>75</v>
      </c>
      <c r="C37" s="14" t="s">
        <v>79</v>
      </c>
      <c r="D37" s="5" t="s">
        <v>21</v>
      </c>
      <c r="E37" s="15">
        <v>1</v>
      </c>
      <c r="F37" s="16"/>
      <c r="G37" s="19"/>
    </row>
    <row r="38" spans="2:7" ht="15.5" x14ac:dyDescent="0.35">
      <c r="B38" s="37" t="s">
        <v>76</v>
      </c>
      <c r="C38" s="37"/>
      <c r="D38" s="37"/>
      <c r="E38" s="37"/>
      <c r="F38" s="37"/>
      <c r="G38" s="21"/>
    </row>
    <row r="39" spans="2:7" ht="15.5" x14ac:dyDescent="0.35">
      <c r="B39" s="37" t="s">
        <v>77</v>
      </c>
      <c r="C39" s="37"/>
      <c r="D39" s="37"/>
      <c r="E39" s="37"/>
      <c r="F39" s="37"/>
      <c r="G39" s="21"/>
    </row>
    <row r="40" spans="2:7" ht="7" customHeight="1" x14ac:dyDescent="0.35">
      <c r="B40" s="11"/>
      <c r="C40" s="11"/>
      <c r="D40" s="11"/>
      <c r="E40" s="11"/>
      <c r="F40" s="11"/>
      <c r="G40" s="11"/>
    </row>
    <row r="41" spans="2:7" ht="21" customHeight="1" x14ac:dyDescent="0.35">
      <c r="B41" s="38" t="s">
        <v>32</v>
      </c>
      <c r="C41" s="39"/>
      <c r="D41" s="39"/>
      <c r="E41" s="39"/>
      <c r="F41" s="40"/>
      <c r="G41" s="21"/>
    </row>
    <row r="43" spans="2:7" ht="4.5" customHeight="1" x14ac:dyDescent="0.35"/>
  </sheetData>
  <mergeCells count="10">
    <mergeCell ref="B38:F38"/>
    <mergeCell ref="B39:F39"/>
    <mergeCell ref="B41:F41"/>
    <mergeCell ref="B2:G2"/>
    <mergeCell ref="B4:G4"/>
    <mergeCell ref="C7:G7"/>
    <mergeCell ref="B9:F9"/>
    <mergeCell ref="C10:G10"/>
    <mergeCell ref="B22:F22"/>
    <mergeCell ref="B33:F33"/>
  </mergeCells>
  <phoneticPr fontId="8" type="noConversion"/>
  <pageMargins left="0.25" right="0.25"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A70EB-1E47-4B01-A90D-1995D3F2B93C}">
  <dimension ref="B1:J24"/>
  <sheetViews>
    <sheetView zoomScale="115" zoomScaleNormal="115" zoomScaleSheetLayoutView="115" workbookViewId="0">
      <selection activeCell="B2" sqref="B2:G2"/>
    </sheetView>
  </sheetViews>
  <sheetFormatPr defaultColWidth="11.36328125" defaultRowHeight="14.5" x14ac:dyDescent="0.35"/>
  <cols>
    <col min="1" max="1" width="1.54296875" customWidth="1"/>
    <col min="2" max="2" width="8.54296875" style="8" customWidth="1"/>
    <col min="3" max="3" width="62.90625" style="9" customWidth="1"/>
    <col min="7" max="7" width="13.54296875" style="10" customWidth="1"/>
    <col min="8" max="8" width="1.54296875" customWidth="1"/>
  </cols>
  <sheetData>
    <row r="1" spans="2:7" ht="8.5" customHeight="1" thickBot="1" x14ac:dyDescent="0.4"/>
    <row r="2" spans="2:7" ht="64.5" customHeight="1" thickBot="1" x14ac:dyDescent="0.4">
      <c r="B2" s="41" t="s">
        <v>94</v>
      </c>
      <c r="C2" s="42"/>
      <c r="D2" s="42"/>
      <c r="E2" s="42"/>
      <c r="F2" s="42"/>
      <c r="G2" s="43"/>
    </row>
    <row r="3" spans="2:7" ht="14.5" customHeight="1" thickBot="1" x14ac:dyDescent="0.4">
      <c r="B3" s="18"/>
      <c r="C3" s="18"/>
      <c r="D3" s="18"/>
      <c r="E3" s="18"/>
      <c r="F3" s="18"/>
      <c r="G3" s="18"/>
    </row>
    <row r="4" spans="2:7" ht="42.5" customHeight="1" thickBot="1" x14ac:dyDescent="0.4">
      <c r="B4" s="44" t="s">
        <v>92</v>
      </c>
      <c r="C4" s="45"/>
      <c r="D4" s="45"/>
      <c r="E4" s="45"/>
      <c r="F4" s="45"/>
      <c r="G4" s="46"/>
    </row>
    <row r="5" spans="2:7" ht="14.5" customHeight="1" x14ac:dyDescent="0.35"/>
    <row r="6" spans="2:7" s="2" customFormat="1" ht="29" x14ac:dyDescent="0.35">
      <c r="B6" s="17" t="s">
        <v>0</v>
      </c>
      <c r="C6" s="17" t="s">
        <v>1</v>
      </c>
      <c r="D6" s="17" t="s">
        <v>2</v>
      </c>
      <c r="E6" s="17" t="s">
        <v>3</v>
      </c>
      <c r="F6" s="17" t="s">
        <v>4</v>
      </c>
      <c r="G6" s="17" t="s">
        <v>5</v>
      </c>
    </row>
    <row r="7" spans="2:7" s="2" customFormat="1" ht="15.9" customHeight="1" x14ac:dyDescent="0.35">
      <c r="B7" s="1" t="s">
        <v>6</v>
      </c>
      <c r="C7" s="47" t="s">
        <v>29</v>
      </c>
      <c r="D7" s="47"/>
      <c r="E7" s="47"/>
      <c r="F7" s="47"/>
      <c r="G7" s="47"/>
    </row>
    <row r="8" spans="2:7" x14ac:dyDescent="0.35">
      <c r="B8" s="3" t="s">
        <v>7</v>
      </c>
      <c r="C8" s="4" t="s">
        <v>17</v>
      </c>
      <c r="D8" s="5" t="s">
        <v>21</v>
      </c>
      <c r="E8" s="5">
        <v>1</v>
      </c>
      <c r="F8" s="16"/>
      <c r="G8" s="19"/>
    </row>
    <row r="9" spans="2:7" ht="15.5" x14ac:dyDescent="0.35">
      <c r="B9" s="48" t="s">
        <v>8</v>
      </c>
      <c r="C9" s="48"/>
      <c r="D9" s="48"/>
      <c r="E9" s="48"/>
      <c r="F9" s="48"/>
      <c r="G9" s="21"/>
    </row>
    <row r="10" spans="2:7" ht="16.25" customHeight="1" x14ac:dyDescent="0.35">
      <c r="B10" s="7" t="s">
        <v>9</v>
      </c>
      <c r="C10" s="49" t="s">
        <v>24</v>
      </c>
      <c r="D10" s="49"/>
      <c r="E10" s="49"/>
      <c r="F10" s="49"/>
      <c r="G10" s="49"/>
    </row>
    <row r="11" spans="2:7" x14ac:dyDescent="0.35">
      <c r="B11" s="7" t="s">
        <v>10</v>
      </c>
      <c r="C11" s="25" t="s">
        <v>33</v>
      </c>
      <c r="D11" s="3"/>
      <c r="E11" s="3"/>
      <c r="F11" s="6"/>
      <c r="G11" s="22"/>
    </row>
    <row r="12" spans="2:7" x14ac:dyDescent="0.35">
      <c r="B12" s="5" t="s">
        <v>11</v>
      </c>
      <c r="C12" s="26" t="s">
        <v>44</v>
      </c>
      <c r="D12" s="23" t="s">
        <v>31</v>
      </c>
      <c r="E12" s="3">
        <v>5.78</v>
      </c>
      <c r="F12" s="32"/>
      <c r="G12" s="19"/>
    </row>
    <row r="13" spans="2:7" x14ac:dyDescent="0.35">
      <c r="B13" s="5" t="s">
        <v>12</v>
      </c>
      <c r="C13" s="12" t="s">
        <v>45</v>
      </c>
      <c r="D13" s="23" t="s">
        <v>31</v>
      </c>
      <c r="E13" s="5">
        <v>0.92</v>
      </c>
      <c r="F13" s="16"/>
      <c r="G13" s="19"/>
    </row>
    <row r="14" spans="2:7" ht="29" x14ac:dyDescent="0.35">
      <c r="B14" s="5" t="s">
        <v>13</v>
      </c>
      <c r="C14" s="12" t="s">
        <v>90</v>
      </c>
      <c r="D14" s="23" t="s">
        <v>31</v>
      </c>
      <c r="E14" s="5">
        <v>4.83</v>
      </c>
      <c r="F14" s="16"/>
      <c r="G14" s="19"/>
    </row>
    <row r="15" spans="2:7" ht="14.5" customHeight="1" x14ac:dyDescent="0.35">
      <c r="B15" s="5" t="s">
        <v>19</v>
      </c>
      <c r="C15" s="12" t="s">
        <v>43</v>
      </c>
      <c r="D15" s="23" t="s">
        <v>31</v>
      </c>
      <c r="E15" s="5">
        <v>8.31</v>
      </c>
      <c r="F15" s="16"/>
      <c r="G15" s="19"/>
    </row>
    <row r="16" spans="2:7" ht="43.5" x14ac:dyDescent="0.35">
      <c r="B16" s="5" t="s">
        <v>20</v>
      </c>
      <c r="C16" s="12" t="s">
        <v>84</v>
      </c>
      <c r="D16" s="23" t="s">
        <v>31</v>
      </c>
      <c r="E16" s="5">
        <v>1.86</v>
      </c>
      <c r="F16" s="16"/>
      <c r="G16" s="19"/>
    </row>
    <row r="17" spans="2:10" ht="43.5" x14ac:dyDescent="0.35">
      <c r="B17" s="5" t="s">
        <v>22</v>
      </c>
      <c r="C17" s="12" t="s">
        <v>85</v>
      </c>
      <c r="D17" s="23" t="s">
        <v>31</v>
      </c>
      <c r="E17" s="5">
        <v>3.96</v>
      </c>
      <c r="F17" s="16"/>
      <c r="G17" s="19"/>
    </row>
    <row r="18" spans="2:10" ht="43.5" x14ac:dyDescent="0.35">
      <c r="B18" s="5" t="s">
        <v>34</v>
      </c>
      <c r="C18" s="12" t="s">
        <v>87</v>
      </c>
      <c r="D18" s="23" t="s">
        <v>31</v>
      </c>
      <c r="E18" s="5">
        <v>2.15</v>
      </c>
      <c r="F18" s="16"/>
      <c r="G18" s="19"/>
    </row>
    <row r="19" spans="2:10" ht="29" x14ac:dyDescent="0.35">
      <c r="B19" s="5" t="s">
        <v>35</v>
      </c>
      <c r="C19" s="12" t="s">
        <v>47</v>
      </c>
      <c r="D19" s="5" t="s">
        <v>39</v>
      </c>
      <c r="E19" s="5">
        <v>12.94</v>
      </c>
      <c r="F19" s="16"/>
      <c r="G19" s="19"/>
      <c r="H19" s="36"/>
    </row>
    <row r="20" spans="2:10" ht="15.5" x14ac:dyDescent="0.35">
      <c r="B20" s="37" t="s">
        <v>42</v>
      </c>
      <c r="C20" s="37"/>
      <c r="D20" s="37"/>
      <c r="E20" s="37"/>
      <c r="F20" s="37"/>
      <c r="G20" s="21"/>
    </row>
    <row r="21" spans="2:10" ht="7" customHeight="1" x14ac:dyDescent="0.35">
      <c r="B21" s="11"/>
      <c r="C21" s="11"/>
      <c r="D21" s="11"/>
      <c r="E21" s="11"/>
      <c r="F21" s="11"/>
      <c r="G21" s="11"/>
    </row>
    <row r="22" spans="2:10" ht="21" customHeight="1" x14ac:dyDescent="0.35">
      <c r="B22" s="38" t="s">
        <v>32</v>
      </c>
      <c r="C22" s="39"/>
      <c r="D22" s="39"/>
      <c r="E22" s="39"/>
      <c r="F22" s="40"/>
      <c r="G22" s="21"/>
    </row>
    <row r="23" spans="2:10" x14ac:dyDescent="0.35">
      <c r="J23" s="29"/>
    </row>
    <row r="24" spans="2:10" ht="4.5" customHeight="1" x14ac:dyDescent="0.35"/>
  </sheetData>
  <mergeCells count="7">
    <mergeCell ref="B22:F22"/>
    <mergeCell ref="B2:G2"/>
    <mergeCell ref="B4:G4"/>
    <mergeCell ref="C7:G7"/>
    <mergeCell ref="B9:F9"/>
    <mergeCell ref="C10:G10"/>
    <mergeCell ref="B20:F20"/>
  </mergeCells>
  <phoneticPr fontId="8" type="noConversion"/>
  <pageMargins left="0.25" right="0.25"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27FAE-6681-479B-A134-20E3388913A5}">
  <dimension ref="B1:G32"/>
  <sheetViews>
    <sheetView tabSelected="1" zoomScale="115" zoomScaleNormal="115" zoomScaleSheetLayoutView="115" workbookViewId="0">
      <selection activeCell="K6" sqref="K6"/>
    </sheetView>
  </sheetViews>
  <sheetFormatPr defaultColWidth="11.36328125" defaultRowHeight="14.5" x14ac:dyDescent="0.35"/>
  <cols>
    <col min="1" max="1" width="1.54296875" customWidth="1"/>
    <col min="2" max="2" width="8.54296875" style="8" customWidth="1"/>
    <col min="3" max="3" width="67.54296875" style="9" customWidth="1"/>
    <col min="7" max="7" width="13.54296875" style="10" customWidth="1"/>
    <col min="8" max="8" width="1.54296875" customWidth="1"/>
  </cols>
  <sheetData>
    <row r="1" spans="2:7" ht="8.5" customHeight="1" thickBot="1" x14ac:dyDescent="0.4"/>
    <row r="2" spans="2:7" ht="63" customHeight="1" thickBot="1" x14ac:dyDescent="0.4">
      <c r="B2" s="41" t="s">
        <v>95</v>
      </c>
      <c r="C2" s="42"/>
      <c r="D2" s="42"/>
      <c r="E2" s="42"/>
      <c r="F2" s="42"/>
      <c r="G2" s="43"/>
    </row>
    <row r="3" spans="2:7" ht="14.5" customHeight="1" thickBot="1" x14ac:dyDescent="0.4">
      <c r="B3" s="18"/>
      <c r="C3" s="18"/>
      <c r="D3" s="18"/>
      <c r="E3" s="18"/>
      <c r="F3" s="18"/>
      <c r="G3" s="18"/>
    </row>
    <row r="4" spans="2:7" ht="42.5" customHeight="1" thickBot="1" x14ac:dyDescent="0.4">
      <c r="B4" s="44" t="s">
        <v>93</v>
      </c>
      <c r="C4" s="45"/>
      <c r="D4" s="45"/>
      <c r="E4" s="45"/>
      <c r="F4" s="45"/>
      <c r="G4" s="46"/>
    </row>
    <row r="5" spans="2:7" ht="14.5" customHeight="1" x14ac:dyDescent="0.35"/>
    <row r="6" spans="2:7" s="2" customFormat="1" ht="29" x14ac:dyDescent="0.35">
      <c r="B6" s="17" t="s">
        <v>0</v>
      </c>
      <c r="C6" s="17" t="s">
        <v>1</v>
      </c>
      <c r="D6" s="17" t="s">
        <v>2</v>
      </c>
      <c r="E6" s="17" t="s">
        <v>3</v>
      </c>
      <c r="F6" s="17" t="s">
        <v>4</v>
      </c>
      <c r="G6" s="17" t="s">
        <v>5</v>
      </c>
    </row>
    <row r="7" spans="2:7" s="2" customFormat="1" ht="15.9" customHeight="1" x14ac:dyDescent="0.35">
      <c r="B7" s="1" t="s">
        <v>6</v>
      </c>
      <c r="C7" s="47" t="s">
        <v>29</v>
      </c>
      <c r="D7" s="47"/>
      <c r="E7" s="47"/>
      <c r="F7" s="47"/>
      <c r="G7" s="47"/>
    </row>
    <row r="8" spans="2:7" x14ac:dyDescent="0.35">
      <c r="B8" s="3" t="s">
        <v>7</v>
      </c>
      <c r="C8" s="4" t="s">
        <v>17</v>
      </c>
      <c r="D8" s="5" t="s">
        <v>21</v>
      </c>
      <c r="E8" s="33">
        <v>1</v>
      </c>
      <c r="F8" s="16"/>
      <c r="G8" s="19"/>
    </row>
    <row r="9" spans="2:7" ht="15.5" x14ac:dyDescent="0.35">
      <c r="B9" s="48" t="s">
        <v>8</v>
      </c>
      <c r="C9" s="48"/>
      <c r="D9" s="48"/>
      <c r="E9" s="48"/>
      <c r="F9" s="48"/>
      <c r="G9" s="21"/>
    </row>
    <row r="10" spans="2:7" ht="16.25" customHeight="1" x14ac:dyDescent="0.35">
      <c r="B10" s="7" t="s">
        <v>9</v>
      </c>
      <c r="C10" s="49" t="s">
        <v>24</v>
      </c>
      <c r="D10" s="49"/>
      <c r="E10" s="49"/>
      <c r="F10" s="49"/>
      <c r="G10" s="49"/>
    </row>
    <row r="11" spans="2:7" x14ac:dyDescent="0.35">
      <c r="B11" s="7" t="s">
        <v>10</v>
      </c>
      <c r="C11" s="25" t="s">
        <v>33</v>
      </c>
      <c r="D11" s="3"/>
      <c r="E11" s="3"/>
      <c r="F11" s="6"/>
      <c r="G11" s="22"/>
    </row>
    <row r="12" spans="2:7" x14ac:dyDescent="0.35">
      <c r="B12" s="5" t="s">
        <v>11</v>
      </c>
      <c r="C12" s="26" t="s">
        <v>44</v>
      </c>
      <c r="D12" s="23" t="s">
        <v>31</v>
      </c>
      <c r="E12" s="3">
        <v>80.78</v>
      </c>
      <c r="F12" s="32"/>
      <c r="G12" s="19"/>
    </row>
    <row r="13" spans="2:7" x14ac:dyDescent="0.35">
      <c r="B13" s="5" t="s">
        <v>12</v>
      </c>
      <c r="C13" s="12" t="s">
        <v>45</v>
      </c>
      <c r="D13" s="23" t="s">
        <v>31</v>
      </c>
      <c r="E13" s="5">
        <v>4.49</v>
      </c>
      <c r="F13" s="28"/>
      <c r="G13" s="19"/>
    </row>
    <row r="14" spans="2:7" ht="43.5" x14ac:dyDescent="0.35">
      <c r="B14" s="5" t="s">
        <v>13</v>
      </c>
      <c r="C14" s="12" t="s">
        <v>49</v>
      </c>
      <c r="D14" s="23" t="s">
        <v>31</v>
      </c>
      <c r="E14" s="5">
        <v>28.86</v>
      </c>
      <c r="F14" s="16"/>
      <c r="G14" s="19"/>
    </row>
    <row r="15" spans="2:7" ht="29" x14ac:dyDescent="0.35">
      <c r="B15" s="5" t="s">
        <v>19</v>
      </c>
      <c r="C15" s="12" t="s">
        <v>88</v>
      </c>
      <c r="D15" s="23" t="s">
        <v>31</v>
      </c>
      <c r="E15" s="5">
        <v>71.81</v>
      </c>
      <c r="F15" s="16"/>
      <c r="G15" s="19"/>
    </row>
    <row r="16" spans="2:7" ht="43.5" x14ac:dyDescent="0.35">
      <c r="B16" s="5" t="s">
        <v>20</v>
      </c>
      <c r="C16" s="12" t="s">
        <v>83</v>
      </c>
      <c r="D16" s="23" t="s">
        <v>31</v>
      </c>
      <c r="E16" s="5">
        <v>17.73</v>
      </c>
      <c r="F16" s="16"/>
      <c r="G16" s="19"/>
    </row>
    <row r="17" spans="2:7" ht="43.5" x14ac:dyDescent="0.35">
      <c r="B17" s="5" t="s">
        <v>22</v>
      </c>
      <c r="C17" s="12" t="s">
        <v>46</v>
      </c>
      <c r="D17" s="5" t="s">
        <v>39</v>
      </c>
      <c r="E17" s="5">
        <v>628.32000000000005</v>
      </c>
      <c r="F17" s="16"/>
      <c r="G17" s="19"/>
    </row>
    <row r="18" spans="2:7" ht="29" x14ac:dyDescent="0.35">
      <c r="B18" s="5" t="s">
        <v>34</v>
      </c>
      <c r="C18" s="12" t="s">
        <v>48</v>
      </c>
      <c r="D18" s="23" t="s">
        <v>31</v>
      </c>
      <c r="E18" s="5">
        <v>9.86</v>
      </c>
      <c r="F18" s="16"/>
      <c r="G18" s="19"/>
    </row>
    <row r="19" spans="2:7" ht="43.5" x14ac:dyDescent="0.35">
      <c r="B19" s="5" t="s">
        <v>35</v>
      </c>
      <c r="C19" s="12" t="s">
        <v>50</v>
      </c>
      <c r="D19" s="23" t="s">
        <v>31</v>
      </c>
      <c r="E19" s="5">
        <f>E17*0.025*2</f>
        <v>31.416000000000004</v>
      </c>
      <c r="F19" s="16"/>
      <c r="G19" s="19"/>
    </row>
    <row r="20" spans="2:7" x14ac:dyDescent="0.35">
      <c r="B20" s="5" t="s">
        <v>36</v>
      </c>
      <c r="C20" s="14" t="s">
        <v>51</v>
      </c>
      <c r="D20" s="5" t="s">
        <v>39</v>
      </c>
      <c r="E20" s="15">
        <f>E19</f>
        <v>31.416000000000004</v>
      </c>
      <c r="F20" s="16"/>
      <c r="G20" s="19"/>
    </row>
    <row r="21" spans="2:7" ht="15.5" x14ac:dyDescent="0.35">
      <c r="B21" s="37" t="s">
        <v>27</v>
      </c>
      <c r="C21" s="37"/>
      <c r="D21" s="37"/>
      <c r="E21" s="37"/>
      <c r="F21" s="37"/>
      <c r="G21" s="21"/>
    </row>
    <row r="22" spans="2:7" ht="5" customHeight="1" x14ac:dyDescent="0.35">
      <c r="B22" s="50"/>
      <c r="C22" s="51"/>
      <c r="D22" s="51"/>
      <c r="E22" s="51"/>
      <c r="F22" s="51"/>
      <c r="G22" s="52"/>
    </row>
    <row r="23" spans="2:7" x14ac:dyDescent="0.35">
      <c r="B23" s="7" t="s">
        <v>14</v>
      </c>
      <c r="C23" s="25" t="s">
        <v>40</v>
      </c>
      <c r="D23" s="34"/>
      <c r="E23" s="3"/>
      <c r="F23" s="6"/>
      <c r="G23" s="22"/>
    </row>
    <row r="24" spans="2:7" ht="130.5" x14ac:dyDescent="0.35">
      <c r="B24" s="5" t="s">
        <v>15</v>
      </c>
      <c r="C24" s="30" t="s">
        <v>81</v>
      </c>
      <c r="D24" s="23" t="s">
        <v>41</v>
      </c>
      <c r="E24" s="31">
        <v>1</v>
      </c>
      <c r="F24" s="32"/>
      <c r="G24" s="19"/>
    </row>
    <row r="25" spans="2:7" ht="137.5" customHeight="1" x14ac:dyDescent="0.35">
      <c r="B25" s="5" t="s">
        <v>16</v>
      </c>
      <c r="C25" s="12" t="s">
        <v>82</v>
      </c>
      <c r="D25" s="23" t="s">
        <v>41</v>
      </c>
      <c r="E25" s="33">
        <v>1</v>
      </c>
      <c r="F25" s="16"/>
      <c r="G25" s="19"/>
    </row>
    <row r="26" spans="2:7" ht="15.5" x14ac:dyDescent="0.35">
      <c r="B26" s="37" t="s">
        <v>28</v>
      </c>
      <c r="C26" s="37"/>
      <c r="D26" s="37"/>
      <c r="E26" s="37"/>
      <c r="F26" s="37"/>
      <c r="G26" s="21"/>
    </row>
    <row r="27" spans="2:7" ht="5.5" customHeight="1" x14ac:dyDescent="0.35">
      <c r="B27" s="50"/>
      <c r="C27" s="51"/>
      <c r="D27" s="51"/>
      <c r="E27" s="51"/>
      <c r="F27" s="51"/>
      <c r="G27" s="52"/>
    </row>
    <row r="28" spans="2:7" ht="15.5" x14ac:dyDescent="0.35">
      <c r="B28" s="37" t="s">
        <v>42</v>
      </c>
      <c r="C28" s="37"/>
      <c r="D28" s="37"/>
      <c r="E28" s="37"/>
      <c r="F28" s="37"/>
      <c r="G28" s="21"/>
    </row>
    <row r="29" spans="2:7" ht="7" customHeight="1" x14ac:dyDescent="0.35">
      <c r="B29" s="11"/>
      <c r="C29" s="11"/>
      <c r="D29" s="11"/>
      <c r="E29" s="11"/>
      <c r="F29" s="11"/>
      <c r="G29" s="11"/>
    </row>
    <row r="30" spans="2:7" ht="21" customHeight="1" x14ac:dyDescent="0.35">
      <c r="B30" s="38" t="s">
        <v>32</v>
      </c>
      <c r="C30" s="39"/>
      <c r="D30" s="39"/>
      <c r="E30" s="39"/>
      <c r="F30" s="40"/>
      <c r="G30" s="21"/>
    </row>
    <row r="32" spans="2:7" ht="4.5" customHeight="1" x14ac:dyDescent="0.35"/>
  </sheetData>
  <mergeCells count="11">
    <mergeCell ref="B30:F30"/>
    <mergeCell ref="B28:F28"/>
    <mergeCell ref="B21:F21"/>
    <mergeCell ref="B26:F26"/>
    <mergeCell ref="B27:G27"/>
    <mergeCell ref="B22:G22"/>
    <mergeCell ref="B2:G2"/>
    <mergeCell ref="B4:G4"/>
    <mergeCell ref="C7:G7"/>
    <mergeCell ref="B9:F9"/>
    <mergeCell ref="C10:G10"/>
  </mergeCells>
  <phoneticPr fontId="8" type="noConversion"/>
  <pageMargins left="0.25" right="0.25"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Hangar</vt:lpstr>
      <vt:lpstr>Aire de séchage</vt:lpstr>
      <vt:lpstr>Clôture</vt:lpstr>
      <vt:lpstr>'Aire de séchage'!Print_Area</vt:lpstr>
      <vt:lpstr>Clôture!Print_Area</vt:lpstr>
      <vt:lpstr>Hangar!Print_Area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 MUKAMBILWA</dc:creator>
  <cp:lastModifiedBy>Alfred Kafusa</cp:lastModifiedBy>
  <cp:lastPrinted>2025-03-06T08:36:11Z</cp:lastPrinted>
  <dcterms:created xsi:type="dcterms:W3CDTF">2024-06-03T10:10:58Z</dcterms:created>
  <dcterms:modified xsi:type="dcterms:W3CDTF">2025-11-03T11:45:16Z</dcterms:modified>
</cp:coreProperties>
</file>