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codeName="DieseArbeitsmappe"/>
  <mc:AlternateContent xmlns:mc="http://schemas.openxmlformats.org/markup-compatibility/2006">
    <mc:Choice Requires="x15">
      <x15ac:absPath xmlns:x15ac="http://schemas.microsoft.com/office/spreadsheetml/2010/11/ac" url="https://gizonline-my.sharepoint.com/personal/eliane_kiameso_giz_de/Documents/Documents/2026/RESE/10003582/"/>
    </mc:Choice>
  </mc:AlternateContent>
  <xr:revisionPtr revIDLastSave="0" documentId="8_{28BC4D71-6B3B-4479-923E-12183B19C1E2}" xr6:coauthVersionLast="47" xr6:coauthVersionMax="47" xr10:uidLastSave="{00000000-0000-0000-0000-000000000000}"/>
  <bookViews>
    <workbookView xWindow="-108" yWindow="-108" windowWidth="23256" windowHeight="12456" xr2:uid="{00000000-000D-0000-FFFF-FFFF00000000}"/>
  </bookViews>
  <sheets>
    <sheet name="Company 1-10" sheetId="2" r:id="rId1"/>
    <sheet name="Feuil1" sheetId="7" r:id="rId2"/>
    <sheet name="Auswahllisten" sheetId="6" state="hidden" r:id="rId3"/>
  </sheets>
  <definedNames>
    <definedName name="Auswahl_ja_nein">Auswahllisten!$E$2:$E$3</definedName>
    <definedName name="geeignet_ungeeignet">Auswahllisten!$F$2:$F$3</definedName>
    <definedName name="_xlnm.Print_Titles" localSheetId="0">'Company 1-10'!$A:$I,'Company 1-10'!$1:$10</definedName>
    <definedName name="Länder_und_Regionen">Auswahllisten!$C$2:$C$267</definedName>
    <definedName name="Mindestzahl">Auswahllisten!$D$2:$D$12</definedName>
    <definedName name="_xlnm.Print_Area" localSheetId="0">'Company 1-10'!$A$1:$AC$59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4" i="2" l="1"/>
  <c r="M44" i="2"/>
  <c r="I47" i="2" l="1"/>
  <c r="K45" i="2"/>
  <c r="M45" i="2"/>
  <c r="I52" i="2" l="1"/>
  <c r="K43" i="2"/>
  <c r="M43" i="2"/>
  <c r="O43" i="2"/>
  <c r="Q43" i="2"/>
  <c r="S43" i="2"/>
  <c r="U43" i="2"/>
  <c r="W43" i="2"/>
  <c r="Y43" i="2"/>
  <c r="AA43" i="2"/>
  <c r="AC43" i="2"/>
  <c r="K42" i="2"/>
  <c r="M42" i="2"/>
  <c r="O42" i="2"/>
  <c r="Q42" i="2"/>
  <c r="S42" i="2"/>
  <c r="U42" i="2"/>
  <c r="W42" i="2"/>
  <c r="Y42" i="2"/>
  <c r="AA42" i="2"/>
  <c r="AC42" i="2"/>
  <c r="U37" i="2" l="1"/>
  <c r="U47" i="2" s="1"/>
  <c r="W37" i="2"/>
  <c r="W47" i="2" s="1"/>
  <c r="Y37" i="2"/>
  <c r="Y47" i="2" s="1"/>
  <c r="S37" i="2"/>
  <c r="S47" i="2" s="1"/>
  <c r="AA37" i="2"/>
  <c r="AA47" i="2" s="1"/>
  <c r="Y52" i="2" l="1"/>
  <c r="U52" i="2"/>
  <c r="AA52" i="2"/>
  <c r="S52" i="2"/>
  <c r="W52" i="2"/>
  <c r="A4" i="2" l="1"/>
  <c r="A6" i="2" s="1"/>
  <c r="A8" i="2" s="1"/>
  <c r="A15" i="2" l="1"/>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M41" i="2"/>
  <c r="K41" i="2"/>
  <c r="M39" i="2"/>
  <c r="K39" i="2"/>
  <c r="M38" i="2"/>
  <c r="K38" i="2"/>
  <c r="A20" i="2" l="1"/>
  <c r="A21" i="2" s="1"/>
  <c r="A23" i="2" l="1"/>
  <c r="A24" i="2" s="1"/>
  <c r="AC37" i="2"/>
  <c r="AC47" i="2" s="1"/>
  <c r="Q37" i="2"/>
  <c r="Q47" i="2" s="1"/>
  <c r="O37" i="2"/>
  <c r="O47" i="2" s="1"/>
  <c r="M49" i="2"/>
  <c r="M37" i="2"/>
  <c r="M47" i="2" s="1"/>
  <c r="K49" i="2"/>
  <c r="K37" i="2"/>
  <c r="K47" i="2" s="1"/>
  <c r="A30" i="2" l="1"/>
  <c r="A32" i="2" s="1"/>
  <c r="A34" i="2" s="1"/>
  <c r="A36" i="2" s="1"/>
  <c r="A37" i="2" s="1"/>
  <c r="A38" i="2" s="1"/>
  <c r="K52" i="2"/>
  <c r="M52" i="2"/>
  <c r="O52" i="2"/>
  <c r="Q52" i="2"/>
  <c r="AC52" i="2"/>
  <c r="AA53" i="2" l="1"/>
  <c r="Y53" i="2"/>
  <c r="W53" i="2"/>
  <c r="S53" i="2"/>
  <c r="U53" i="2"/>
  <c r="AC53" i="2"/>
  <c r="Q53" i="2"/>
  <c r="O53" i="2"/>
  <c r="M53" i="2"/>
  <c r="K5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52" authorId="0" shapeId="0" xr:uid="{00000000-0006-0000-0000-000001000000}">
      <text>
        <r>
          <rPr>
            <sz val="9"/>
            <color indexed="81"/>
            <rFont val="Tahoma"/>
            <family val="2"/>
          </rPr>
          <t>Gewichtungen müssen insgesamt 100 ergeben.</t>
        </r>
      </text>
    </comment>
  </commentList>
</comments>
</file>

<file path=xl/sharedStrings.xml><?xml version="1.0" encoding="utf-8"?>
<sst xmlns="http://schemas.openxmlformats.org/spreadsheetml/2006/main" count="645" uniqueCount="616">
  <si>
    <t xml:space="preserve"> </t>
  </si>
  <si>
    <t>(max.10)</t>
  </si>
  <si>
    <t>(2)x(3)</t>
  </si>
  <si>
    <t>OE</t>
  </si>
  <si>
    <t>PN</t>
  </si>
  <si>
    <t>Länder und Regionen (Basis)</t>
  </si>
  <si>
    <t>Länder und Regionen (Zeile 35)</t>
  </si>
  <si>
    <t>Auswahl ja/nein</t>
  </si>
  <si>
    <t>Afghanistan</t>
  </si>
  <si>
    <t>Åland Islands</t>
  </si>
  <si>
    <t>Albania</t>
  </si>
  <si>
    <t>Algeria</t>
  </si>
  <si>
    <t>American Samoa</t>
  </si>
  <si>
    <t>Andorra</t>
  </si>
  <si>
    <t>Angola</t>
  </si>
  <si>
    <t>Anguilla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</si>
  <si>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</si>
  <si>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</si>
  <si>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</si>
  <si>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</si>
  <si>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</si>
  <si>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</si>
  <si>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</si>
  <si>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</si>
  <si>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</si>
  <si>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</si>
  <si>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</si>
  <si>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</si>
  <si>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</si>
  <si>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</si>
  <si>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</si>
  <si>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</si>
  <si>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</si>
  <si>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 (Plurinational State of)</t>
  </si>
  <si>
    <t>Bonaire, Sint Eustatius and Saba</t>
  </si>
  <si>
    <t>Bosnia and Herzegovina</t>
  </si>
  <si>
    <t>Botswana</t>
  </si>
  <si>
    <t>Brazil</t>
  </si>
  <si>
    <t>British Virgin Islands</t>
  </si>
  <si>
    <t>Brunei Darussalam</t>
  </si>
  <si>
    <t>Bulgaria</t>
  </si>
  <si>
    <t>Burkina Faso</t>
  </si>
  <si>
    <t>Burundi</t>
  </si>
  <si>
    <t>Cabo Verde</t>
  </si>
  <si>
    <t>Cambodia</t>
  </si>
  <si>
    <t>Cameroon</t>
  </si>
  <si>
    <t>Canada</t>
  </si>
  <si>
    <t>Cayman Islands</t>
  </si>
  <si>
    <t>Central African Republic</t>
  </si>
  <si>
    <t>Chad</t>
  </si>
  <si>
    <t>Channel Islands</t>
  </si>
  <si>
    <t>Chile</t>
  </si>
  <si>
    <t>China</t>
  </si>
  <si>
    <t>China, Hong Kong Special Administrative Region</t>
  </si>
  <si>
    <t>China, Macao Special Administrative Region</t>
  </si>
  <si>
    <t>Colombia</t>
  </si>
  <si>
    <t>Comoros</t>
  </si>
  <si>
    <t>Congo</t>
  </si>
  <si>
    <t>Cook Islands</t>
  </si>
  <si>
    <t>Costa Rica</t>
  </si>
  <si>
    <t>Côte d'Ivoire</t>
  </si>
  <si>
    <t>Croatia</t>
  </si>
  <si>
    <t>Cuba</t>
  </si>
  <si>
    <t>Curaçao</t>
  </si>
  <si>
    <t>Cyprus</t>
  </si>
  <si>
    <t>Czech Republic</t>
  </si>
  <si>
    <t>Democratic People's Republic of Korea</t>
  </si>
  <si>
    <t>Democratic Republic of the Congo</t>
  </si>
  <si>
    <t>Denmark</t>
  </si>
  <si>
    <t>Djibouti</t>
  </si>
  <si>
    <t>Dominica</t>
  </si>
  <si>
    <t>Dominican Republic</t>
  </si>
  <si>
    <t>Ecuador</t>
  </si>
  <si>
    <t>Egypt</t>
  </si>
  <si>
    <t>El Salvador</t>
  </si>
  <si>
    <t>Equatorial Guinea</t>
  </si>
  <si>
    <t>Eritrea</t>
  </si>
  <si>
    <t>Estonia</t>
  </si>
  <si>
    <t>Ethiopia</t>
  </si>
  <si>
    <t>Faeroe Islands</t>
  </si>
  <si>
    <t>Falkland Islands (Malvinas)</t>
  </si>
  <si>
    <t>Fiji</t>
  </si>
  <si>
    <t>Finland</t>
  </si>
  <si>
    <t>France</t>
  </si>
  <si>
    <t>French Guiana</t>
  </si>
  <si>
    <t>French Polynesia</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</si>
  <si>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</si>
  <si>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</si>
  <si>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</si>
  <si>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</si>
  <si>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</si>
  <si>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</si>
  <si>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</si>
  <si>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</si>
  <si>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</si>
  <si>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</si>
  <si>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</si>
  <si>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</si>
  <si>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</si>
  <si>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</si>
  <si>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</si>
  <si>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</si>
  <si>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</si>
  <si>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Holy See</t>
  </si>
  <si>
    <t>Honduras</t>
  </si>
  <si>
    <t>Hungary</t>
  </si>
  <si>
    <t>Iceland</t>
  </si>
  <si>
    <t>India</t>
  </si>
  <si>
    <t>Indonesia</t>
  </si>
  <si>
    <t>Iran (Islamic Republic of)</t>
  </si>
  <si>
    <t>Iraq</t>
  </si>
  <si>
    <t>Ireland</t>
  </si>
  <si>
    <t>Isle of Man</t>
  </si>
  <si>
    <t>Israel</t>
  </si>
  <si>
    <t>Italy</t>
  </si>
  <si>
    <t>Jamaica</t>
  </si>
  <si>
    <t>Japan</t>
  </si>
  <si>
    <t>Jersey</t>
  </si>
  <si>
    <t>Jordan</t>
  </si>
  <si>
    <t>Kazakhstan</t>
  </si>
  <si>
    <t>Kenya</t>
  </si>
  <si>
    <t>Kiribati</t>
  </si>
  <si>
    <t>Kuwait</t>
  </si>
  <si>
    <t>Kyrgyzstan</t>
  </si>
  <si>
    <t>Lao People's Democratic Republic</t>
  </si>
  <si>
    <t>Latvia</t>
  </si>
  <si>
    <t>Lebanon</t>
  </si>
  <si>
    <t>Lesotho</t>
  </si>
  <si>
    <t>Liberia</t>
  </si>
  <si>
    <t>Libya</t>
  </si>
  <si>
    <t>Liechtenstein</t>
  </si>
  <si>
    <t>Lithuania</t>
  </si>
  <si>
    <t>Luxembourg</t>
  </si>
  <si>
    <t>Madagascar</t>
  </si>
  <si>
    <t>Malawi</t>
  </si>
  <si>
    <t>Malaysia</t>
  </si>
  <si>
    <t>Maldives</t>
  </si>
  <si>
    <t>Mali</t>
  </si>
  <si>
    <t>Malta</t>
  </si>
  <si>
    <t>Marshall Islands</t>
  </si>
  <si>
    <t>Martinique</t>
  </si>
  <si>
    <t>Mauritania</t>
  </si>
  <si>
    <t>Mauritius</t>
  </si>
  <si>
    <t>Mayotte</t>
  </si>
  <si>
    <t>Mexico</t>
  </si>
  <si>
    <t>Micronesia (Federated States of)</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</si>
  <si>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</si>
  <si>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</si>
  <si>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</si>
  <si>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</si>
  <si>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</si>
  <si>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</si>
  <si>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</si>
  <si>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</si>
  <si>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</si>
  <si>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</si>
  <si>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</si>
  <si>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</si>
  <si>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</si>
  <si>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</si>
  <si>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</si>
  <si>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</si>
  <si>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</si>
  <si>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</si>
  <si>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Northern Mariana Islands</t>
  </si>
  <si>
    <t>Norway</t>
  </si>
  <si>
    <t>Oman</t>
  </si>
  <si>
    <t>Pakistan</t>
  </si>
  <si>
    <t>Palau</t>
  </si>
  <si>
    <t>Panama</t>
  </si>
  <si>
    <t>Papua New Guinea</t>
  </si>
  <si>
    <t>Paraguay</t>
  </si>
  <si>
    <t>Peru</t>
  </si>
  <si>
    <t>Philippines</t>
  </si>
  <si>
    <t>Pitcairn</t>
  </si>
  <si>
    <t>Poland</t>
  </si>
  <si>
    <t>Portugal</t>
  </si>
  <si>
    <t>Puerto Rico</t>
  </si>
  <si>
    <t>Qatar</t>
  </si>
  <si>
    <t>Republic of Korea</t>
  </si>
  <si>
    <t>Republic of Moldova</t>
  </si>
  <si>
    <t>Réunion</t>
  </si>
  <si>
    <t>Romania</t>
  </si>
  <si>
    <t>Russian Federation</t>
  </si>
  <si>
    <t>Rwanda</t>
  </si>
  <si>
    <t>Saint Barthélemy</t>
  </si>
  <si>
    <t>Saint Helena</t>
  </si>
  <si>
    <t>Saint Kitts and Nevis</t>
  </si>
  <si>
    <t>Saint Lucia</t>
  </si>
  <si>
    <t>Saint Martin (French part)</t>
  </si>
  <si>
    <t>Saint Pierre and Miquelon</t>
  </si>
  <si>
    <t>Saint Vincent and the Grenadines</t>
  </si>
  <si>
    <t>Samoa</t>
  </si>
  <si>
    <t>San Marino</t>
  </si>
  <si>
    <t>Sao Tome and Principe</t>
  </si>
  <si>
    <t>Sark</t>
  </si>
  <si>
    <t>Saudi Arabia</t>
  </si>
  <si>
    <t>Senegal</t>
  </si>
  <si>
    <t>Serbia</t>
  </si>
  <si>
    <t>Seychelles</t>
  </si>
  <si>
    <t>Sierra Leone</t>
  </si>
  <si>
    <t>Singapore</t>
  </si>
  <si>
    <t>Sint Maarten (Dutch part)</t>
  </si>
  <si>
    <t>Slovakia</t>
  </si>
  <si>
    <t>Slovenia</t>
  </si>
  <si>
    <t>Solomon Islands</t>
  </si>
  <si>
    <t>Somalia</t>
  </si>
  <si>
    <t>South Africa</t>
  </si>
  <si>
    <t>South Sudan</t>
  </si>
  <si>
    <t>Spain</t>
  </si>
  <si>
    <t>Sri Lanka</t>
  </si>
  <si>
    <t>State of Palestine</t>
  </si>
  <si>
    <t>Sudan</t>
  </si>
  <si>
    <t>Suriname</t>
  </si>
  <si>
    <t>Svalbard and Jan Mayen Islands</t>
  </si>
  <si>
    <t>Swaziland</t>
  </si>
  <si>
    <t>Sweden</t>
  </si>
  <si>
    <t>Switzerland</t>
  </si>
  <si>
    <t>Syrian Arab Republic</t>
  </si>
  <si>
    <t>Tajikistan</t>
  </si>
  <si>
    <t>Thailand</t>
  </si>
  <si>
    <t>The former Yugoslav Republic of Macedonia</t>
  </si>
  <si>
    <t>Timor-Leste</t>
  </si>
  <si>
    <t>Togo</t>
  </si>
  <si>
    <t>Tokelau</t>
  </si>
  <si>
    <t>Tonga</t>
  </si>
  <si>
    <t>Trinidad and Tobago</t>
  </si>
  <si>
    <t>Tunisia</t>
  </si>
  <si>
    <t>Turkey</t>
  </si>
  <si>
    <t>Turkmenistan</t>
  </si>
  <si>
    <t>Turks and Caicos Islands</t>
  </si>
  <si>
    <t>Tuvalu</t>
  </si>
  <si>
    <t>Uganda</t>
  </si>
  <si>
    <t>Ukraine</t>
  </si>
  <si>
    <t>United Arab Emirates</t>
  </si>
  <si>
    <t>United Kingdom of Great Britain and Northern Ireland</t>
  </si>
  <si>
    <t>United Republic of Tanzania</t>
  </si>
  <si>
    <t>United States of America</t>
  </si>
  <si>
    <t>United States Virgin Islands</t>
  </si>
  <si>
    <t>Uruguay</t>
  </si>
  <si>
    <t>Uzbekistan</t>
  </si>
  <si>
    <t>Vanuatu</t>
  </si>
  <si>
    <t>Venezuela (Bolivarian Republic of)</t>
  </si>
  <si>
    <t>Viet Nam</t>
  </si>
  <si>
    <t>Wallis and Futuna Islands</t>
  </si>
  <si>
    <t>Western Sahara</t>
  </si>
  <si>
    <t>Yemen</t>
  </si>
  <si>
    <t>Zambia</t>
  </si>
  <si>
    <t>Zimbabwe</t>
  </si>
  <si>
    <t>geeignet/ungeeignet</t>
  </si>
  <si>
    <t>Länder und Regionen</t>
  </si>
  <si>
    <t>Mindestzahl</t>
  </si>
  <si>
    <t>World</t>
  </si>
  <si>
    <t>Africa</t>
  </si>
  <si>
    <t>Eastern Africa</t>
  </si>
  <si>
    <t>Middle Africa</t>
  </si>
  <si>
    <t>Northern Africa</t>
  </si>
  <si>
    <t>Southern Africa</t>
  </si>
  <si>
    <t>Western Africa</t>
  </si>
  <si>
    <t>Americas</t>
  </si>
  <si>
    <t>Latin America and the Caribbean     </t>
  </si>
  <si>
    <t>Caribbean</t>
  </si>
  <si>
    <t>Central America</t>
  </si>
  <si>
    <t>South America</t>
  </si>
  <si>
    <t>Northern America</t>
  </si>
  <si>
    <t>Asia</t>
  </si>
  <si>
    <t>Central Asia</t>
  </si>
  <si>
    <t>Eastern Asia</t>
  </si>
  <si>
    <t>Southern Asia</t>
  </si>
  <si>
    <t>South-Eastern Asia</t>
  </si>
  <si>
    <t>Western Asia</t>
  </si>
  <si>
    <t>Europe</t>
  </si>
  <si>
    <t>Eastern Europe</t>
  </si>
  <si>
    <t>Northern Europe</t>
  </si>
  <si>
    <t>Southern Europe</t>
  </si>
  <si>
    <t>Western Europe</t>
  </si>
  <si>
    <t>Oceania</t>
  </si>
  <si>
    <t>(2)x(5)</t>
  </si>
  <si>
    <t>(2)x(7)</t>
  </si>
  <si>
    <t>(2)x(9)</t>
  </si>
  <si>
    <t>(2)x(11)</t>
  </si>
  <si>
    <t>Date</t>
  </si>
  <si>
    <t>eligible</t>
  </si>
  <si>
    <t>ineligible</t>
  </si>
  <si>
    <t>yes</t>
  </si>
  <si>
    <t>no</t>
  </si>
  <si>
    <t xml:space="preserve">in the region World </t>
  </si>
  <si>
    <t xml:space="preserve">in the region Africa </t>
  </si>
  <si>
    <t xml:space="preserve">in the region Eastern Africa </t>
  </si>
  <si>
    <t xml:space="preserve">in the region Middle Africa </t>
  </si>
  <si>
    <t xml:space="preserve">in the region Northern Africa </t>
  </si>
  <si>
    <t xml:space="preserve">in the region Southern Africa </t>
  </si>
  <si>
    <t xml:space="preserve">in the region Western Africa </t>
  </si>
  <si>
    <t xml:space="preserve">in the region Americas </t>
  </si>
  <si>
    <t xml:space="preserve">in the region Latin America and the Caribbea </t>
  </si>
  <si>
    <t xml:space="preserve">in the region Caribbean </t>
  </si>
  <si>
    <t xml:space="preserve">in the region Central America </t>
  </si>
  <si>
    <t xml:space="preserve">in the region South America </t>
  </si>
  <si>
    <t xml:space="preserve">in the region Northern America </t>
  </si>
  <si>
    <t xml:space="preserve">in the region Asia </t>
  </si>
  <si>
    <t xml:space="preserve">in the region Central Asia </t>
  </si>
  <si>
    <t xml:space="preserve">in the region Eastern Asia </t>
  </si>
  <si>
    <t xml:space="preserve">in the region Southern Asia </t>
  </si>
  <si>
    <t xml:space="preserve">in the region South-Eastern Asia </t>
  </si>
  <si>
    <t xml:space="preserve">in the region Western Asia </t>
  </si>
  <si>
    <t xml:space="preserve">in the region Europe </t>
  </si>
  <si>
    <t xml:space="preserve">in the region Eastern Europe </t>
  </si>
  <si>
    <t xml:space="preserve">in the region Northern Europe </t>
  </si>
  <si>
    <t xml:space="preserve">in the region Southern Europe </t>
  </si>
  <si>
    <t xml:space="preserve">in the region Western Europe </t>
  </si>
  <si>
    <t xml:space="preserve">in the region Oceania </t>
  </si>
  <si>
    <t>in the country Afghanistan</t>
  </si>
  <si>
    <t>in the country Åland Islands</t>
  </si>
  <si>
    <t>in the country Albania</t>
  </si>
  <si>
    <t>in the country Algeria</t>
  </si>
  <si>
    <t>in the country American Samoa</t>
  </si>
  <si>
    <t>in the country Andorra</t>
  </si>
  <si>
    <t>in the country Angola</t>
  </si>
  <si>
    <t>in the country Anguilla</t>
  </si>
  <si>
    <t>in the country Antigua and Barbuda</t>
  </si>
  <si>
    <t>in the country Argentina</t>
  </si>
  <si>
    <t>in the country Armenia</t>
  </si>
  <si>
    <t>in the country Aruba</t>
  </si>
  <si>
    <t>in the country Australia</t>
  </si>
  <si>
    <t>in the country Austria</t>
  </si>
  <si>
    <t>in the country Azerbaijan</t>
  </si>
  <si>
    <t>in the country Bahamas</t>
  </si>
  <si>
    <t>in the country Bahrain</t>
  </si>
  <si>
    <t>in the country Bangladesh</t>
  </si>
  <si>
    <t>in the country Barbados</t>
  </si>
  <si>
    <t>in the country Belarus</t>
  </si>
  <si>
    <t>in the country Belgium</t>
  </si>
  <si>
    <t>in the country Belize</t>
  </si>
  <si>
    <t>in the country Benin</t>
  </si>
  <si>
    <t>in the country Bermuda</t>
  </si>
  <si>
    <t>in the country Bhutan</t>
  </si>
  <si>
    <t>in the country Bolivia (Plurinational State of)</t>
  </si>
  <si>
    <t>in the country Bonaire, Sint Eustatius and Saba</t>
  </si>
  <si>
    <t>in the country Bosnia and Herzegovina</t>
  </si>
  <si>
    <t>in the country Botswana</t>
  </si>
  <si>
    <t>in the country Brazil</t>
  </si>
  <si>
    <t>in the country British Virgin Islands</t>
  </si>
  <si>
    <t>in the country Brunei Darussalam</t>
  </si>
  <si>
    <t>in the country Bulgaria</t>
  </si>
  <si>
    <t>in the country Burkina Faso</t>
  </si>
  <si>
    <t>in the country Burundi</t>
  </si>
  <si>
    <t>in the country Cabo Verde</t>
  </si>
  <si>
    <t>in the country Cambodia</t>
  </si>
  <si>
    <t>in the country Cameroon</t>
  </si>
  <si>
    <t>in the country Canada</t>
  </si>
  <si>
    <t>in the country Cayman Islands</t>
  </si>
  <si>
    <t>in the country Central African Republic</t>
  </si>
  <si>
    <t>in the country Chad</t>
  </si>
  <si>
    <t>in the country Channel Islands</t>
  </si>
  <si>
    <t>in the country Chile</t>
  </si>
  <si>
    <t>in the country China</t>
  </si>
  <si>
    <t>in the country China, Hong Kong Special Administrative Region</t>
  </si>
  <si>
    <t>in the country China, Macao Special Administrative Region</t>
  </si>
  <si>
    <t>in the country Colombia</t>
  </si>
  <si>
    <t>in the country Comoros</t>
  </si>
  <si>
    <t>in the country Congo</t>
  </si>
  <si>
    <t>in the country Cook Islands</t>
  </si>
  <si>
    <t>in the country Costa Rica</t>
  </si>
  <si>
    <t>in the country Côte d'Ivoire</t>
  </si>
  <si>
    <t>in the country Croatia</t>
  </si>
  <si>
    <t>in the country Cuba</t>
  </si>
  <si>
    <t>in the country Curaçao</t>
  </si>
  <si>
    <t>in the country Cyprus</t>
  </si>
  <si>
    <t>in the country Czech Republic</t>
  </si>
  <si>
    <t>in the country Democratic People's Republic of Korea</t>
  </si>
  <si>
    <t>in the country Democratic Republic of the Congo</t>
  </si>
  <si>
    <t>in the country Denmark</t>
  </si>
  <si>
    <t>in the country Djibouti</t>
  </si>
  <si>
    <t>in the country Dominica</t>
  </si>
  <si>
    <t>in the country Dominican Republic</t>
  </si>
  <si>
    <t>in the country Ecuador</t>
  </si>
  <si>
    <t>in the country Egypt</t>
  </si>
  <si>
    <t>in the country El Salvador</t>
  </si>
  <si>
    <t>in the country Equatorial Guinea</t>
  </si>
  <si>
    <t>in the country Eritrea</t>
  </si>
  <si>
    <t>in the country Estonia</t>
  </si>
  <si>
    <t>in the country Ethiopia</t>
  </si>
  <si>
    <t>in the country Faeroe Islands</t>
  </si>
  <si>
    <t>in the country Falkland Islands (Malvinas)</t>
  </si>
  <si>
    <t>in the country Fiji</t>
  </si>
  <si>
    <t>in the country Finland</t>
  </si>
  <si>
    <t>in the country France</t>
  </si>
  <si>
    <t>in the country French Guiana</t>
  </si>
  <si>
    <t>in the country French Polynesia</t>
  </si>
  <si>
    <t>in the country Gabon</t>
  </si>
  <si>
    <t>in the country Gambia</t>
  </si>
  <si>
    <t>in the country Georgia</t>
  </si>
  <si>
    <t>in the country Germany</t>
  </si>
  <si>
    <t>in the country Ghana</t>
  </si>
  <si>
    <t>in the country Gibraltar</t>
  </si>
  <si>
    <t>in the country Greece</t>
  </si>
  <si>
    <t>in the country Greenland</t>
  </si>
  <si>
    <t>in the country Grenada</t>
  </si>
  <si>
    <t>in the country Guadeloupe</t>
  </si>
  <si>
    <t>in the country Guam</t>
  </si>
  <si>
    <t>in the country Guatemala</t>
  </si>
  <si>
    <t>in the country Guernsey</t>
  </si>
  <si>
    <t>in the country Guinea</t>
  </si>
  <si>
    <t>in the country Guinea-Bissau</t>
  </si>
  <si>
    <t>in the country Guyana</t>
  </si>
  <si>
    <t>in the country Haiti</t>
  </si>
  <si>
    <t>in the country Holy See</t>
  </si>
  <si>
    <t>in the country Honduras</t>
  </si>
  <si>
    <t>in the country Hungary</t>
  </si>
  <si>
    <t>in the country Iceland</t>
  </si>
  <si>
    <t>in the country India</t>
  </si>
  <si>
    <t>in the country Indonesia</t>
  </si>
  <si>
    <t>in the country Iran (Islamic Republic of)</t>
  </si>
  <si>
    <t>in the country Iraq</t>
  </si>
  <si>
    <t>in the country Ireland</t>
  </si>
  <si>
    <t>in the country Isle of Man</t>
  </si>
  <si>
    <t>in the country Israel</t>
  </si>
  <si>
    <t>in the country Italy</t>
  </si>
  <si>
    <t>in the country Jamaica</t>
  </si>
  <si>
    <t>in the country Japan</t>
  </si>
  <si>
    <t>in the country Jersey</t>
  </si>
  <si>
    <t>in the country Jordan</t>
  </si>
  <si>
    <t>in the country Kazakhstan</t>
  </si>
  <si>
    <t>in the country Kenya</t>
  </si>
  <si>
    <t>in the country Kiribati</t>
  </si>
  <si>
    <t>in the country Kuwait</t>
  </si>
  <si>
    <t>in the country Kyrgyzstan</t>
  </si>
  <si>
    <t>in the country Lao People's Democratic Republic</t>
  </si>
  <si>
    <t>in the country Latvia</t>
  </si>
  <si>
    <t>in the country Lebanon</t>
  </si>
  <si>
    <t>in the country Lesotho</t>
  </si>
  <si>
    <t>in the country Liberia</t>
  </si>
  <si>
    <t>in the country Libya</t>
  </si>
  <si>
    <t>in the country Liechtenstein</t>
  </si>
  <si>
    <t>in the country Lithuania</t>
  </si>
  <si>
    <t>in the country Luxembourg</t>
  </si>
  <si>
    <t>in the country Madagascar</t>
  </si>
  <si>
    <t>in the country Malawi</t>
  </si>
  <si>
    <t>in the country Malaysia</t>
  </si>
  <si>
    <t>in the country Maldives</t>
  </si>
  <si>
    <t>in the country Mali</t>
  </si>
  <si>
    <t>in the country Malta</t>
  </si>
  <si>
    <t>in the country Marshall Islands</t>
  </si>
  <si>
    <t>in the country Martinique</t>
  </si>
  <si>
    <t>in the country Mauritania</t>
  </si>
  <si>
    <t>in the country Mauritius</t>
  </si>
  <si>
    <t>in the country Mayotte</t>
  </si>
  <si>
    <t>in the country Mexico</t>
  </si>
  <si>
    <t>in the country Micronesia (Federated States of)</t>
  </si>
  <si>
    <t>in the country Monaco</t>
  </si>
  <si>
    <t>in the country Mongolia</t>
  </si>
  <si>
    <t>in the country Montenegro</t>
  </si>
  <si>
    <t>in the country Montserrat</t>
  </si>
  <si>
    <t>in the country Morocco</t>
  </si>
  <si>
    <t>in the country Mozambique</t>
  </si>
  <si>
    <t>in the country Myanmar</t>
  </si>
  <si>
    <t>in the country Namibia</t>
  </si>
  <si>
    <t>in the country Nauru</t>
  </si>
  <si>
    <t>in the country Nepal</t>
  </si>
  <si>
    <t>in the country Netherlands</t>
  </si>
  <si>
    <t>in the country New Caledonia</t>
  </si>
  <si>
    <t>in the country New Zealand</t>
  </si>
  <si>
    <t>in the country Nicaragua</t>
  </si>
  <si>
    <t>in the country Niger</t>
  </si>
  <si>
    <t>in the country Nigeria</t>
  </si>
  <si>
    <t>in the country Niue</t>
  </si>
  <si>
    <t>in the country Norfolk Island</t>
  </si>
  <si>
    <t>in the country Northern Mariana Islands</t>
  </si>
  <si>
    <t>in the country Norway</t>
  </si>
  <si>
    <t>in the country Oman</t>
  </si>
  <si>
    <t>in the country Pakistan</t>
  </si>
  <si>
    <t>in the country Palau</t>
  </si>
  <si>
    <t>in the country Panama</t>
  </si>
  <si>
    <t>in the country Papua New Guinea</t>
  </si>
  <si>
    <t>in the country Paraguay</t>
  </si>
  <si>
    <t>in the country Peru</t>
  </si>
  <si>
    <t>in the country Philippines</t>
  </si>
  <si>
    <t>in the country Pitcairn</t>
  </si>
  <si>
    <t>in the country Poland</t>
  </si>
  <si>
    <t>in the country Portugal</t>
  </si>
  <si>
    <t>in the country Puerto Rico</t>
  </si>
  <si>
    <t>in the country Qatar</t>
  </si>
  <si>
    <t>in the country Republic of Korea</t>
  </si>
  <si>
    <t>in the country Republic of Moldova</t>
  </si>
  <si>
    <t>in the country Réunion</t>
  </si>
  <si>
    <t>in the country Romania</t>
  </si>
  <si>
    <t>in the country Russian Federation</t>
  </si>
  <si>
    <t>in the country Rwanda</t>
  </si>
  <si>
    <t>in the country Saint Barthélemy</t>
  </si>
  <si>
    <t>in the country Saint Helena</t>
  </si>
  <si>
    <t>in the country Saint Kitts and Nevis</t>
  </si>
  <si>
    <t>in the country Saint Lucia</t>
  </si>
  <si>
    <t>in the country Saint Martin (French part)</t>
  </si>
  <si>
    <t>in the country Saint Pierre and Miquelon</t>
  </si>
  <si>
    <t>in the country Saint Vincent and the Grenadines</t>
  </si>
  <si>
    <t>in the country Samoa</t>
  </si>
  <si>
    <t>in the country San Marino</t>
  </si>
  <si>
    <t>in the country Sao Tome and Principe</t>
  </si>
  <si>
    <t>in the country Sark</t>
  </si>
  <si>
    <t>in the country Saudi Arabia</t>
  </si>
  <si>
    <t>in the country Senegal</t>
  </si>
  <si>
    <t>in the country Serbia</t>
  </si>
  <si>
    <t>in the country Seychelles</t>
  </si>
  <si>
    <t>in the country Sierra Leone</t>
  </si>
  <si>
    <t>in the country Singapore</t>
  </si>
  <si>
    <t>in the country Sint Maarten (Dutch part)</t>
  </si>
  <si>
    <t>in the country Slovakia</t>
  </si>
  <si>
    <t>in the country Slovenia</t>
  </si>
  <si>
    <t>in the country Solomon Islands</t>
  </si>
  <si>
    <t>in the country Somalia</t>
  </si>
  <si>
    <t>in the country South Africa</t>
  </si>
  <si>
    <t>in the country South Sudan</t>
  </si>
  <si>
    <t>in the country Spain</t>
  </si>
  <si>
    <t>in the country Sri Lanka</t>
  </si>
  <si>
    <t>in the country State of Palestine</t>
  </si>
  <si>
    <t>in the country Sudan</t>
  </si>
  <si>
    <t>in the country Suriname</t>
  </si>
  <si>
    <t>in the country Svalbard and Jan Mayen Islands</t>
  </si>
  <si>
    <t>in the country Swaziland</t>
  </si>
  <si>
    <t>in the country Sweden</t>
  </si>
  <si>
    <t>in the country Switzerland</t>
  </si>
  <si>
    <t>in the country Syrian Arab Republic</t>
  </si>
  <si>
    <t>in the country Tajikistan</t>
  </si>
  <si>
    <t>in the country Thailand</t>
  </si>
  <si>
    <t>in the country The former Yugoslav Republic of Macedonia</t>
  </si>
  <si>
    <t>in the country Timor-Leste</t>
  </si>
  <si>
    <t>in the country Togo</t>
  </si>
  <si>
    <t>in the country Tokelau</t>
  </si>
  <si>
    <t>in the country Tonga</t>
  </si>
  <si>
    <t>in the country Trinidad and Tobago</t>
  </si>
  <si>
    <t>in the country Tunisia</t>
  </si>
  <si>
    <t>in the country Turkey</t>
  </si>
  <si>
    <t>in the country Turkmenistan</t>
  </si>
  <si>
    <t>in the country Turks and Caicos Islands</t>
  </si>
  <si>
    <t>in the country Tuvalu</t>
  </si>
  <si>
    <t>in the country Uganda</t>
  </si>
  <si>
    <t>in the country Ukraine</t>
  </si>
  <si>
    <t>in the country United Arab Emirates</t>
  </si>
  <si>
    <t>in the country United Kingdom of Great Britain and Northern Ireland</t>
  </si>
  <si>
    <t>in the country United Republic of Tanzania</t>
  </si>
  <si>
    <t>in the country United States of America</t>
  </si>
  <si>
    <t>in the country United States Virgin Islands</t>
  </si>
  <si>
    <t>in the country Uruguay</t>
  </si>
  <si>
    <t>in the country Uzbekistan</t>
  </si>
  <si>
    <t>in the country Vanuatu</t>
  </si>
  <si>
    <t>in the country Venezuela (Bolivarian Republic of)</t>
  </si>
  <si>
    <t>in the country Viet Nam</t>
  </si>
  <si>
    <t>in the country Wallis and Futuna Islands</t>
  </si>
  <si>
    <t>in the country Western Sahara</t>
  </si>
  <si>
    <t>in the country Yemen</t>
  </si>
  <si>
    <t>in the country Zambia</t>
  </si>
  <si>
    <t>in the country Zimbabwe</t>
  </si>
  <si>
    <t>TN</t>
  </si>
  <si>
    <t>Nom du Projet</t>
  </si>
  <si>
    <t>Évaluateur</t>
  </si>
  <si>
    <t>Officier Responsable de la commission</t>
  </si>
  <si>
    <t>Résultat</t>
  </si>
  <si>
    <t xml:space="preserve">L'évaluation technique se fonde sur uniquement sur les projets de références avec une valeur de commande minimum de  </t>
  </si>
  <si>
    <t>Au moins</t>
  </si>
  <si>
    <t>Résultat global, commercial et technique</t>
  </si>
  <si>
    <t>Pondération</t>
  </si>
  <si>
    <t>en %</t>
  </si>
  <si>
    <t>Points</t>
  </si>
  <si>
    <t>Évaluation</t>
  </si>
  <si>
    <t>Experience technique (jusqu'á 5 domaines de spécialité, y compris les thèmes transversaux)</t>
  </si>
  <si>
    <t>Classement</t>
  </si>
  <si>
    <t>Résultat global</t>
  </si>
  <si>
    <t>Je déclare avoir rempli cette évaluation de manière indépendante, au mieux de mes connaissances et en toute bonne foi. Je m'engage à traiter les informations contenues dans ce document de manière confidentielle et à ne transmettre à autrui aucune information sur la procédure d'évaluation en cours.</t>
  </si>
  <si>
    <t>[numéro Cosoft]</t>
  </si>
  <si>
    <t>(2)x(13)</t>
  </si>
  <si>
    <t>(2)x(15)</t>
  </si>
  <si>
    <t>(2)x(17)</t>
  </si>
  <si>
    <t>(2)x(19)</t>
  </si>
  <si>
    <t>(2)x(21)</t>
  </si>
  <si>
    <t>USD</t>
  </si>
  <si>
    <t>projets de référence achevés au cours de 5 dernières années</t>
  </si>
  <si>
    <t>Liste des équipements techniques disponibles</t>
  </si>
  <si>
    <t>II. Évaluation technique (acceptation/refus)</t>
  </si>
  <si>
    <t>I. Évaluation d'Eligibilité (acceptation/refus)</t>
  </si>
  <si>
    <t xml:space="preserve">B Critères Techniques à evaluer basés sur les pondération </t>
  </si>
  <si>
    <t>[Société 1]</t>
  </si>
  <si>
    <t>[Société 2]</t>
  </si>
  <si>
    <t>[Société 3]</t>
  </si>
  <si>
    <t>[Société 4]</t>
  </si>
  <si>
    <t>[Société 5]</t>
  </si>
  <si>
    <t>[Société 6]</t>
  </si>
  <si>
    <t>[Société 7]</t>
  </si>
  <si>
    <t>[Société 8]</t>
  </si>
  <si>
    <t>[Société 9]</t>
  </si>
  <si>
    <t>[Société 10]</t>
  </si>
  <si>
    <t>au moins:</t>
  </si>
  <si>
    <r>
      <t xml:space="preserve">Certificat d'enregistrement au </t>
    </r>
    <r>
      <rPr>
        <b/>
        <sz val="12"/>
        <rFont val="Arial Narrow"/>
        <family val="2"/>
      </rPr>
      <t>RCCM</t>
    </r>
  </si>
  <si>
    <r>
      <t xml:space="preserve">Expérience de Travail Antécédente avec la  </t>
    </r>
    <r>
      <rPr>
        <b/>
        <sz val="12"/>
        <rFont val="Arial Narrow"/>
        <family val="2"/>
      </rPr>
      <t xml:space="preserve">GIZ </t>
    </r>
  </si>
  <si>
    <t>A    Minimum requirements</t>
  </si>
  <si>
    <r>
      <t xml:space="preserve">Experience régionale/sous region: </t>
    </r>
    <r>
      <rPr>
        <b/>
        <sz val="12"/>
        <rFont val="Arial Narrow"/>
        <family val="2"/>
      </rPr>
      <t xml:space="preserve">Ville Province de Kinshasa </t>
    </r>
  </si>
  <si>
    <t>Date, Nom complet, fonction, OU</t>
  </si>
  <si>
    <r>
      <t>Identification nationale -</t>
    </r>
    <r>
      <rPr>
        <b/>
        <sz val="12"/>
        <rFont val="Arial Narrow"/>
        <family val="2"/>
      </rPr>
      <t xml:space="preserve"> Id.NAT.</t>
    </r>
  </si>
  <si>
    <r>
      <t xml:space="preserve">Certificat d'agreement délivré par le </t>
    </r>
    <r>
      <rPr>
        <b/>
        <sz val="12"/>
        <rFont val="Arial Narrow"/>
        <family val="2"/>
      </rPr>
      <t>Ministère Ministère des Travaux Publics &amp; Entité Territorial (ITPR)</t>
    </r>
    <r>
      <rPr>
        <sz val="12"/>
        <rFont val="Arial Narrow"/>
        <family val="2"/>
      </rPr>
      <t xml:space="preserve"> en cours de validité </t>
    </r>
  </si>
  <si>
    <r>
      <rPr>
        <b/>
        <sz val="12"/>
        <rFont val="Arial Narrow"/>
        <family val="2"/>
      </rPr>
      <t>Chiffres d'affaires annuels pour les trois dernières années</t>
    </r>
    <r>
      <rPr>
        <sz val="12"/>
        <rFont val="Arial Narrow"/>
        <family val="2"/>
      </rPr>
      <t xml:space="preserve"> </t>
    </r>
    <r>
      <rPr>
        <i/>
        <sz val="12"/>
        <rFont val="Arial Narrow"/>
        <family val="2"/>
      </rPr>
      <t xml:space="preserve">(l'avant-dernier exercice peut être inclus en cas d'appel d'offres organisé dans les six mois suivant la fin du dernier exercice).				</t>
    </r>
  </si>
  <si>
    <r>
      <t xml:space="preserve">Bordereau de visite des lieux et/ou </t>
    </r>
    <r>
      <rPr>
        <b/>
        <sz val="12"/>
        <rFont val="Arial Narrow"/>
        <family val="2"/>
      </rPr>
      <t>Attestation de visite du site</t>
    </r>
    <r>
      <rPr>
        <sz val="12"/>
        <rFont val="Arial Narrow"/>
        <family val="2"/>
      </rPr>
      <t xml:space="preserve"> des Travaux </t>
    </r>
  </si>
  <si>
    <t>Tout candidat n'ayant pas atteint le seuil de 60% des points ne sera pas retenu.</t>
  </si>
  <si>
    <r>
      <rPr>
        <b/>
        <sz val="12"/>
        <rFont val="Arial Narrow"/>
        <family val="2"/>
      </rPr>
      <t>Méthodologie de mise en œuvre des travaux</t>
    </r>
    <r>
      <rPr>
        <sz val="12"/>
        <rFont val="Arial Narrow"/>
        <family val="2"/>
      </rPr>
      <t xml:space="preserve"> :  Note Méthodologique descriptive de la stratégie d’exécution (moyens disponibles), de l’organisation du programme d’exécution des travaux, et des services qui lui sont liés (ces pièces datées et signées).</t>
    </r>
  </si>
  <si>
    <r>
      <t>Le</t>
    </r>
    <r>
      <rPr>
        <b/>
        <sz val="12"/>
        <rFont val="Arial Narrow"/>
        <family val="2"/>
      </rPr>
      <t xml:space="preserve"> personnel clé</t>
    </r>
    <r>
      <rPr>
        <sz val="12"/>
        <rFont val="Arial Narrow"/>
        <family val="2"/>
      </rPr>
      <t xml:space="preserve"> de l'entreprise employé à titre permanent se compose au minimum:                                                                               </t>
    </r>
    <r>
      <rPr>
        <u/>
        <sz val="12"/>
        <rFont val="Arial Narrow"/>
        <family val="2"/>
      </rPr>
      <t xml:space="preserve">Chef de projet </t>
    </r>
    <r>
      <rPr>
        <sz val="12"/>
        <rFont val="Arial Narrow"/>
        <family val="2"/>
      </rPr>
      <t xml:space="preserve">: Un ingénieur génie civil ayant dix (10) ans d'expérience minimum dans le domaine BTP et avec sept missions similaires ;
</t>
    </r>
    <r>
      <rPr>
        <u/>
        <sz val="12"/>
        <rFont val="Arial Narrow"/>
        <family val="2"/>
      </rPr>
      <t>Chef de chantier et/ou Conducteur des Travaux</t>
    </r>
    <r>
      <rPr>
        <sz val="12"/>
        <rFont val="Arial Narrow"/>
        <family val="2"/>
      </rPr>
      <t xml:space="preserve"> : technicien supérieur en BTP ayant dix (10) ans d'expérience dans des missions similaires ; 
</t>
    </r>
    <r>
      <rPr>
        <u/>
        <sz val="12"/>
        <rFont val="Arial Narrow"/>
        <family val="2"/>
      </rPr>
      <t xml:space="preserve">Ingénieur topographe </t>
    </r>
    <r>
      <rPr>
        <sz val="12"/>
        <rFont val="Arial Narrow"/>
        <family val="2"/>
      </rPr>
      <t xml:space="preserve">: ayant minimum cinq (5) ans d'expérience dans des missions similaires
</t>
    </r>
    <r>
      <rPr>
        <u/>
        <sz val="12"/>
        <rFont val="Arial Narrow"/>
        <family val="2"/>
      </rPr>
      <t>Environnementaliste</t>
    </r>
    <r>
      <rPr>
        <sz val="12"/>
        <rFont val="Arial Narrow"/>
        <family val="2"/>
      </rPr>
      <t xml:space="preserve"> : ayant minimum cinq (5) ans d'expérience dans des missions similaires
                                                                                                                                                       </t>
    </r>
  </si>
  <si>
    <t xml:space="preserve">III. CONTRÔLE DE PLAUSIBILITÉ TECHNIQUE   </t>
  </si>
  <si>
    <t>Total III.</t>
  </si>
  <si>
    <t>IV. Experience Régionale</t>
  </si>
  <si>
    <r>
      <rPr>
        <b/>
        <sz val="17"/>
        <color rgb="FFC00000"/>
        <rFont val="Arial Narrow"/>
        <family val="2"/>
      </rPr>
      <t xml:space="preserve">DAO n.___________ </t>
    </r>
    <r>
      <rPr>
        <b/>
        <sz val="17"/>
        <color theme="1"/>
        <rFont val="Arial Narrow"/>
        <family val="2"/>
      </rPr>
      <t xml:space="preserve">  CONTRÔLE DE PLAUSIBILITÉ TECHNIQUE                                                                                                              Grille d'évaluation des Entreprises Générales des Travaux                </t>
    </r>
  </si>
  <si>
    <r>
      <t>Mesure de Construction :</t>
    </r>
    <r>
      <rPr>
        <sz val="12.5"/>
        <color theme="1"/>
        <rFont val="Arial Narrow"/>
        <family val="2"/>
      </rPr>
      <t xml:space="preserve"> Travaux d’Aménagement de l’Espace Equipé (Cuisine, Cantine et Sanitaires) pour la Restauration du Personnel de la GIZ dans la Concession UTEX à Kinshasa / Commune de Ngaliema</t>
    </r>
  </si>
  <si>
    <r>
      <rPr>
        <b/>
        <sz val="12"/>
        <rFont val="Arial Narrow"/>
        <family val="2"/>
      </rPr>
      <t>Planning détaillé d’exécution</t>
    </r>
    <r>
      <rPr>
        <sz val="12"/>
        <rFont val="Arial Narrow"/>
        <family val="2"/>
      </rPr>
      <t xml:space="preserve"> des travaux et de l’approvisionnement en fournitures et Équipements </t>
    </r>
  </si>
  <si>
    <r>
      <t>E</t>
    </r>
    <r>
      <rPr>
        <b/>
        <sz val="12"/>
        <rFont val="Arial Narrow"/>
        <family val="2"/>
      </rPr>
      <t>xpérience Générale Antérieure</t>
    </r>
    <r>
      <rPr>
        <sz val="12"/>
        <rFont val="Arial Narrow"/>
        <family val="2"/>
      </rPr>
      <t xml:space="preserve"> </t>
    </r>
    <r>
      <rPr>
        <b/>
        <sz val="12"/>
        <rFont val="Arial Narrow"/>
        <family val="2"/>
      </rPr>
      <t>(</t>
    </r>
    <r>
      <rPr>
        <b/>
        <i/>
        <sz val="12"/>
        <rFont val="Arial Narrow"/>
        <family val="2"/>
      </rPr>
      <t xml:space="preserve">Références Techniques) </t>
    </r>
    <r>
      <rPr>
        <sz val="12"/>
        <rFont val="Arial Narrow"/>
        <family val="2"/>
      </rPr>
      <t>: Démontrer des Références vérifiables de bonne exécution, d’au moins</t>
    </r>
    <r>
      <rPr>
        <u/>
        <sz val="12"/>
        <rFont val="Arial Narrow"/>
        <family val="2"/>
      </rPr>
      <t xml:space="preserve"> trois (3) Contrats</t>
    </r>
    <r>
      <rPr>
        <sz val="12"/>
        <rFont val="Arial Narrow"/>
        <family val="2"/>
      </rPr>
      <t xml:space="preserve"> pour l’Exécution des Travaux de Nature similaire à ceux spécifiés ci-dessus, d'une valeur minimale de </t>
    </r>
    <r>
      <rPr>
        <u/>
        <sz val="12"/>
        <rFont val="Arial Narrow"/>
        <family val="2"/>
      </rPr>
      <t>75 000 USD,</t>
    </r>
    <r>
      <rPr>
        <sz val="12"/>
        <rFont val="Arial Narrow"/>
        <family val="2"/>
      </rPr>
      <t xml:space="preserve"> avec les coordonnées des bailleurs des fonds. Les Procès-verbaux de réception définitive d’ouvrages serviront de témoignage des expériences antérieures de l’entreprise.</t>
    </r>
  </si>
  <si>
    <r>
      <rPr>
        <b/>
        <sz val="12"/>
        <rFont val="Arial Narrow"/>
        <family val="2"/>
      </rPr>
      <t>Engins, Équipements, Matériels et Matériaux :</t>
    </r>
    <r>
      <rPr>
        <u/>
        <sz val="12"/>
        <rFont val="Arial Narrow"/>
        <family val="2"/>
      </rPr>
      <t xml:space="preserve"> Liste de l'équipement, du matériel et des outils </t>
    </r>
    <r>
      <rPr>
        <sz val="12"/>
        <rFont val="Arial Narrow"/>
        <family val="2"/>
      </rPr>
      <t>(loués ou possédés avec document à l'appui) . Le soumissionnaire fournit une liste complète de l'équipement nécessaire à la réalisation efficace et qualitative des travaux.  Localisation actuelle de l'équipement et matériels ainsi que le moyen de mobilisation sur le site de travail.</t>
    </r>
  </si>
  <si>
    <r>
      <t xml:space="preserve">L'entreprise dispose propse un </t>
    </r>
    <r>
      <rPr>
        <b/>
        <sz val="12"/>
        <rFont val="Arial Narrow"/>
        <family val="2"/>
      </rPr>
      <t xml:space="preserve">Plan d’assurance qualité et d'un Code Étique pour la  Sauvegarde de l’Environnement </t>
    </r>
  </si>
  <si>
    <r>
      <rPr>
        <b/>
        <sz val="12"/>
        <rFont val="Arial Narrow"/>
        <family val="2"/>
      </rPr>
      <t xml:space="preserve">Expérience Spécifique Antérieure </t>
    </r>
    <r>
      <rPr>
        <b/>
        <i/>
        <sz val="12"/>
        <rFont val="Arial Narrow"/>
        <family val="2"/>
      </rPr>
      <t>(Références Commerciales</t>
    </r>
    <r>
      <rPr>
        <i/>
        <sz val="12"/>
        <rFont val="Arial Narrow"/>
        <family val="2"/>
      </rPr>
      <t>)</t>
    </r>
    <r>
      <rPr>
        <sz val="12"/>
        <rFont val="Arial Narrow"/>
        <family val="2"/>
      </rPr>
      <t xml:space="preserve"> : Démontrer des Réfé-rences vérifiables de bonne exécution, d’au moins trois (3) Contrats pour l’Exécution des Travaux de Nature similaire concernant la fourniture, l’équipement et la mise en service des Meubles et Appareils Électroménagers Professionnels pour la Restauration. Les Procès-verbaux de réception définitive serviront de témoignage des expériences Spécifiques antérieures de l’entreprise.</t>
    </r>
  </si>
  <si>
    <t xml:space="preserve">Projet RESE-DISM
</t>
  </si>
  <si>
    <r>
      <t xml:space="preserve">Attestation Fiscale en cours de validité </t>
    </r>
    <r>
      <rPr>
        <sz val="12"/>
        <rFont val="Arial Narrow"/>
        <family val="2"/>
      </rPr>
      <t xml:space="preserve">ou les preuves de paiement des mois d'octobre, novembre  et décembre 2025 </t>
    </r>
  </si>
  <si>
    <r>
      <rPr>
        <b/>
        <sz val="12"/>
        <rFont val="Arial Narrow"/>
        <family val="2"/>
      </rPr>
      <t>Attestation de régularité CNSS</t>
    </r>
    <r>
      <rPr>
        <sz val="12"/>
        <rFont val="Arial Narrow"/>
        <family val="2"/>
      </rPr>
      <t xml:space="preserve"> ou les preuves de paiement des mois d'octobre, novembre et décembre  2025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</si>
</sst>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General;;"/>
    <numFmt numFmtId="166" formatCode="&quot;(&quot;0&quot;)&quot;"/>
  </numFmts>
  <fonts count="52" x14ac:knownFonts="1">
    <font>
      <sz val="8"/>
      <name val="Arial"/>
    </font>
    <font>
      <sz val="8"/>
      <name val="Arial"/>
      <family val="2"/>
    </font>
    <font>
      <sz val="8"/>
      <name val="Arial"/>
      <family val="2"/>
    </font>
    <font>
      <sz val="9"/>
      <color indexed="81"/>
      <name val="Tahoma"/>
      <family val="2"/>
    </font>
    <font>
      <b/>
      <sz val="10"/>
      <color theme="1"/>
      <name val="Arial"/>
      <family val="2"/>
    </font>
    <font>
      <sz val="10"/>
      <color theme="1"/>
      <name val="Arial"/>
      <family val="2"/>
    </font>
    <font>
      <sz val="10"/>
      <color rgb="FF000000"/>
      <name val="Arial"/>
      <family val="2"/>
    </font>
    <font>
      <sz val="8"/>
      <color theme="1"/>
      <name val="Arial"/>
      <family val="2"/>
    </font>
    <font>
      <b/>
      <sz val="8"/>
      <color theme="1"/>
      <name val="Arial"/>
      <family val="2"/>
    </font>
    <font>
      <sz val="17"/>
      <color theme="1"/>
      <name val="Arial"/>
      <family val="2"/>
    </font>
    <font>
      <sz val="6"/>
      <color theme="1"/>
      <name val="Arial"/>
      <family val="2"/>
    </font>
    <font>
      <sz val="8"/>
      <color rgb="FF00B050"/>
      <name val="Arial"/>
      <family val="2"/>
    </font>
    <font>
      <b/>
      <sz val="8"/>
      <color rgb="FF00B050"/>
      <name val="Arial"/>
      <family val="2"/>
    </font>
    <font>
      <sz val="10"/>
      <color rgb="FF00B050"/>
      <name val="Arial"/>
      <family val="2"/>
    </font>
    <font>
      <b/>
      <sz val="8"/>
      <name val="Arial"/>
      <family val="2"/>
    </font>
    <font>
      <b/>
      <sz val="10"/>
      <name val="Arial"/>
      <family val="2"/>
    </font>
    <font>
      <sz val="9"/>
      <color theme="1"/>
      <name val="Arial"/>
      <family val="2"/>
    </font>
    <font>
      <sz val="9"/>
      <color rgb="FF00B050"/>
      <name val="Arial"/>
      <family val="2"/>
    </font>
    <font>
      <b/>
      <sz val="9"/>
      <color theme="1"/>
      <name val="Arial"/>
      <family val="2"/>
    </font>
    <font>
      <b/>
      <sz val="9"/>
      <color rgb="FF00B050"/>
      <name val="Arial"/>
      <family val="2"/>
    </font>
    <font>
      <i/>
      <sz val="9"/>
      <color theme="1"/>
      <name val="Arial"/>
      <family val="2"/>
    </font>
    <font>
      <b/>
      <sz val="9"/>
      <name val="Arial"/>
      <family val="2"/>
    </font>
    <font>
      <b/>
      <sz val="17"/>
      <color theme="1"/>
      <name val="Arial Narrow"/>
      <family val="2"/>
    </font>
    <font>
      <sz val="12"/>
      <color theme="1"/>
      <name val="Arial Narrow"/>
      <family val="2"/>
    </font>
    <font>
      <b/>
      <sz val="12"/>
      <color theme="1"/>
      <name val="Arial Narrow"/>
      <family val="2"/>
    </font>
    <font>
      <b/>
      <sz val="12.5"/>
      <color theme="1"/>
      <name val="Arial Narrow"/>
      <family val="2"/>
    </font>
    <font>
      <sz val="12.5"/>
      <color theme="1"/>
      <name val="Arial Narrow"/>
      <family val="2"/>
    </font>
    <font>
      <b/>
      <sz val="12.5"/>
      <color rgb="FF00B050"/>
      <name val="Arial Narrow"/>
      <family val="2"/>
    </font>
    <font>
      <sz val="12.5"/>
      <color rgb="FF00B050"/>
      <name val="Arial Narrow"/>
      <family val="2"/>
    </font>
    <font>
      <b/>
      <sz val="13"/>
      <color theme="1"/>
      <name val="Arial Narrow"/>
      <family val="2"/>
    </font>
    <font>
      <b/>
      <sz val="12"/>
      <name val="Arial Narrow"/>
      <family val="2"/>
    </font>
    <font>
      <b/>
      <sz val="13"/>
      <name val="Arial Narrow"/>
      <family val="2"/>
    </font>
    <font>
      <sz val="12"/>
      <color rgb="FF00B050"/>
      <name val="Arial Narrow"/>
      <family val="2"/>
    </font>
    <font>
      <sz val="12"/>
      <name val="Arial Narrow"/>
      <family val="2"/>
    </font>
    <font>
      <sz val="12.5"/>
      <name val="Arial Narrow"/>
      <family val="2"/>
    </font>
    <font>
      <b/>
      <sz val="12.5"/>
      <name val="Arial Narrow"/>
      <family val="2"/>
    </font>
    <font>
      <u/>
      <sz val="12"/>
      <name val="Arial Narrow"/>
      <family val="2"/>
    </font>
    <font>
      <b/>
      <i/>
      <sz val="12"/>
      <color theme="1"/>
      <name val="Arial Narrow"/>
      <family val="2"/>
    </font>
    <font>
      <b/>
      <sz val="13"/>
      <color theme="0"/>
      <name val="Arial Narrow"/>
      <family val="2"/>
    </font>
    <font>
      <b/>
      <sz val="8"/>
      <color theme="0"/>
      <name val="Arial"/>
      <family val="2"/>
    </font>
    <font>
      <sz val="8"/>
      <color theme="0"/>
      <name val="Arial"/>
      <family val="2"/>
    </font>
    <font>
      <b/>
      <i/>
      <sz val="12.5"/>
      <color theme="1"/>
      <name val="Arial Narrow"/>
      <family val="2"/>
    </font>
    <font>
      <b/>
      <sz val="11"/>
      <name val="Arial Narrow"/>
      <family val="2"/>
    </font>
    <font>
      <sz val="11.5"/>
      <color theme="1"/>
      <name val="Arial Narrow"/>
      <family val="2"/>
    </font>
    <font>
      <b/>
      <sz val="12.5"/>
      <color theme="0"/>
      <name val="Arial Narrow"/>
      <family val="2"/>
    </font>
    <font>
      <b/>
      <sz val="18"/>
      <name val="Arial Narrow"/>
      <family val="2"/>
    </font>
    <font>
      <b/>
      <sz val="14"/>
      <color theme="1"/>
      <name val="Arial Narrow"/>
      <family val="2"/>
    </font>
    <font>
      <sz val="14"/>
      <color theme="1"/>
      <name val="Arial Narrow"/>
      <family val="2"/>
    </font>
    <font>
      <b/>
      <sz val="17"/>
      <color rgb="FFC00000"/>
      <name val="Arial Narrow"/>
      <family val="2"/>
    </font>
    <font>
      <i/>
      <sz val="12"/>
      <name val="Arial Narrow"/>
      <family val="2"/>
    </font>
    <font>
      <b/>
      <i/>
      <sz val="12"/>
      <name val="Arial Narrow"/>
      <family val="2"/>
    </font>
    <font>
      <b/>
      <sz val="11"/>
      <color theme="1"/>
      <name val="Arial Narrow"/>
      <family val="2"/>
    </font>
  </fonts>
  <fills count="15">
    <fill>
      <patternFill patternType="none"/>
    </fill>
    <fill>
      <patternFill patternType="gray125"/>
    </fill>
    <fill>
      <patternFill patternType="solid">
        <fgColor indexed="26"/>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0"/>
        <bgColor indexed="64"/>
      </patternFill>
    </fill>
    <fill>
      <patternFill patternType="solid">
        <fgColor rgb="FFFFC000"/>
        <bgColor indexed="64"/>
      </patternFill>
    </fill>
    <fill>
      <patternFill patternType="solid">
        <fgColor rgb="FFCCFFCC"/>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rgb="FFE8F5F8"/>
        <bgColor indexed="64"/>
      </patternFill>
    </fill>
    <fill>
      <patternFill patternType="solid">
        <fgColor theme="8" tint="0.59999389629810485"/>
        <bgColor indexed="64"/>
      </patternFill>
    </fill>
    <fill>
      <patternFill patternType="solid">
        <fgColor rgb="FF99FF99"/>
        <bgColor indexed="64"/>
      </patternFill>
    </fill>
  </fills>
  <borders count="66">
    <border>
      <left/>
      <right/>
      <top/>
      <bottom/>
      <diagonal/>
    </border>
    <border>
      <left style="hair">
        <color indexed="64"/>
      </left>
      <right/>
      <top/>
      <bottom/>
      <diagonal/>
    </border>
    <border>
      <left/>
      <right/>
      <top/>
      <bottom style="thin">
        <color indexed="64"/>
      </bottom>
      <diagonal/>
    </border>
    <border>
      <left/>
      <right style="hair">
        <color indexed="64"/>
      </right>
      <top/>
      <bottom/>
      <diagonal/>
    </border>
    <border>
      <left style="thin">
        <color indexed="23"/>
      </left>
      <right style="hair">
        <color indexed="64"/>
      </right>
      <top/>
      <bottom/>
      <diagonal/>
    </border>
    <border>
      <left style="hair">
        <color indexed="64"/>
      </left>
      <right style="thin">
        <color indexed="23"/>
      </right>
      <top/>
      <bottom/>
      <diagonal/>
    </border>
    <border>
      <left/>
      <right/>
      <top style="thin">
        <color indexed="64"/>
      </top>
      <bottom/>
      <diagonal/>
    </border>
    <border>
      <left style="thin">
        <color indexed="23"/>
      </left>
      <right/>
      <top/>
      <bottom/>
      <diagonal/>
    </border>
    <border>
      <left/>
      <right style="thin">
        <color indexed="23"/>
      </right>
      <top/>
      <bottom/>
      <diagonal/>
    </border>
    <border>
      <left/>
      <right/>
      <top/>
      <bottom style="hair">
        <color rgb="FF808080"/>
      </bottom>
      <diagonal/>
    </border>
    <border>
      <left/>
      <right/>
      <top style="hair">
        <color rgb="FF808080"/>
      </top>
      <bottom style="hair">
        <color rgb="FF808080"/>
      </bottom>
      <diagonal/>
    </border>
    <border>
      <left style="thin">
        <color indexed="23"/>
      </left>
      <right/>
      <top style="hair">
        <color rgb="FF808080"/>
      </top>
      <bottom style="hair">
        <color rgb="FF808080"/>
      </bottom>
      <diagonal/>
    </border>
    <border>
      <left/>
      <right style="thin">
        <color indexed="23"/>
      </right>
      <top style="hair">
        <color rgb="FF808080"/>
      </top>
      <bottom style="hair">
        <color rgb="FF808080"/>
      </bottom>
      <diagonal/>
    </border>
    <border>
      <left/>
      <right/>
      <top style="hair">
        <color rgb="FF808080"/>
      </top>
      <bottom style="thin">
        <color rgb="FF808080"/>
      </bottom>
      <diagonal/>
    </border>
    <border>
      <left style="thin">
        <color indexed="23"/>
      </left>
      <right/>
      <top style="hair">
        <color rgb="FF808080"/>
      </top>
      <bottom/>
      <diagonal/>
    </border>
    <border>
      <left/>
      <right style="thin">
        <color indexed="23"/>
      </right>
      <top style="hair">
        <color rgb="FF808080"/>
      </top>
      <bottom/>
      <diagonal/>
    </border>
    <border>
      <left/>
      <right/>
      <top style="hair">
        <color rgb="FF808080"/>
      </top>
      <bottom/>
      <diagonal/>
    </border>
    <border>
      <left/>
      <right/>
      <top/>
      <bottom style="thin">
        <color rgb="FF808080"/>
      </bottom>
      <diagonal/>
    </border>
    <border>
      <left style="thin">
        <color indexed="23"/>
      </left>
      <right style="hair">
        <color indexed="64"/>
      </right>
      <top/>
      <bottom style="hair">
        <color rgb="FF808080"/>
      </bottom>
      <diagonal/>
    </border>
    <border>
      <left style="hair">
        <color indexed="64"/>
      </left>
      <right style="thin">
        <color indexed="23"/>
      </right>
      <top/>
      <bottom style="hair">
        <color rgb="FF808080"/>
      </bottom>
      <diagonal/>
    </border>
    <border>
      <left style="thin">
        <color indexed="23"/>
      </left>
      <right style="hair">
        <color indexed="64"/>
      </right>
      <top style="hair">
        <color rgb="FF808080"/>
      </top>
      <bottom style="hair">
        <color rgb="FF808080"/>
      </bottom>
      <diagonal/>
    </border>
    <border>
      <left style="hair">
        <color indexed="64"/>
      </left>
      <right style="thin">
        <color indexed="23"/>
      </right>
      <top style="hair">
        <color rgb="FF808080"/>
      </top>
      <bottom style="hair">
        <color rgb="FF808080"/>
      </bottom>
      <diagonal/>
    </border>
    <border>
      <left style="thin">
        <color rgb="FF808080"/>
      </left>
      <right style="thin">
        <color indexed="23"/>
      </right>
      <top style="thin">
        <color rgb="FF808080"/>
      </top>
      <bottom/>
      <diagonal/>
    </border>
    <border>
      <left style="thin">
        <color rgb="FF808080"/>
      </left>
      <right style="thin">
        <color indexed="23"/>
      </right>
      <top/>
      <bottom/>
      <diagonal/>
    </border>
    <border>
      <left style="thin">
        <color rgb="FF808080"/>
      </left>
      <right style="thin">
        <color indexed="23"/>
      </right>
      <top/>
      <bottom style="hair">
        <color rgb="FF808080"/>
      </bottom>
      <diagonal/>
    </border>
    <border>
      <left style="thin">
        <color rgb="FF808080"/>
      </left>
      <right style="thin">
        <color indexed="23"/>
      </right>
      <top style="hair">
        <color rgb="FF808080"/>
      </top>
      <bottom style="hair">
        <color rgb="FF808080"/>
      </bottom>
      <diagonal/>
    </border>
    <border>
      <left/>
      <right style="thin">
        <color rgb="FF808080"/>
      </right>
      <top/>
      <bottom/>
      <diagonal/>
    </border>
    <border>
      <left/>
      <right/>
      <top style="thin">
        <color rgb="FF808080"/>
      </top>
      <bottom style="thin">
        <color rgb="FF808080"/>
      </bottom>
      <diagonal/>
    </border>
    <border>
      <left style="thin">
        <color indexed="23"/>
      </left>
      <right/>
      <top style="thin">
        <color rgb="FF808080"/>
      </top>
      <bottom style="thin">
        <color rgb="FF808080"/>
      </bottom>
      <diagonal/>
    </border>
    <border>
      <left/>
      <right style="thin">
        <color indexed="23"/>
      </right>
      <top style="thin">
        <color rgb="FF808080"/>
      </top>
      <bottom style="thin">
        <color rgb="FF808080"/>
      </bottom>
      <diagonal/>
    </border>
    <border>
      <left/>
      <right/>
      <top style="thin">
        <color rgb="FF808080"/>
      </top>
      <bottom/>
      <diagonal/>
    </border>
    <border>
      <left/>
      <right style="thin">
        <color indexed="23"/>
      </right>
      <top style="thin">
        <color rgb="FF808080"/>
      </top>
      <bottom/>
      <diagonal/>
    </border>
    <border>
      <left style="thin">
        <color indexed="23"/>
      </left>
      <right/>
      <top style="thin">
        <color rgb="FF808080"/>
      </top>
      <bottom/>
      <diagonal/>
    </border>
    <border>
      <left style="thin">
        <color indexed="23"/>
      </left>
      <right style="thin">
        <color indexed="23"/>
      </right>
      <top style="thin">
        <color rgb="FF808080"/>
      </top>
      <bottom style="thin">
        <color rgb="FF808080"/>
      </bottom>
      <diagonal/>
    </border>
    <border>
      <left style="thin">
        <color indexed="23"/>
      </left>
      <right style="hair">
        <color indexed="64"/>
      </right>
      <top style="thin">
        <color rgb="FF808080"/>
      </top>
      <bottom style="thin">
        <color rgb="FF808080"/>
      </bottom>
      <diagonal/>
    </border>
    <border>
      <left style="hair">
        <color indexed="64"/>
      </left>
      <right style="thin">
        <color indexed="23"/>
      </right>
      <top style="thin">
        <color rgb="FF808080"/>
      </top>
      <bottom style="thin">
        <color rgb="FF808080"/>
      </bottom>
      <diagonal/>
    </border>
    <border>
      <left style="hair">
        <color indexed="64"/>
      </left>
      <right/>
      <top style="thin">
        <color rgb="FF808080"/>
      </top>
      <bottom style="thin">
        <color rgb="FF808080"/>
      </bottom>
      <diagonal/>
    </border>
    <border>
      <left style="thin">
        <color rgb="FF808080"/>
      </left>
      <right style="thin">
        <color indexed="23"/>
      </right>
      <top style="thin">
        <color rgb="FF808080"/>
      </top>
      <bottom style="thin">
        <color rgb="FF808080"/>
      </bottom>
      <diagonal/>
    </border>
    <border>
      <left style="thin">
        <color rgb="FF808080"/>
      </left>
      <right style="thin">
        <color indexed="23"/>
      </right>
      <top/>
      <bottom style="thin">
        <color rgb="FF808080"/>
      </bottom>
      <diagonal/>
    </border>
    <border>
      <left style="thin">
        <color indexed="23"/>
      </left>
      <right style="hair">
        <color indexed="64"/>
      </right>
      <top/>
      <bottom style="thin">
        <color rgb="FF808080"/>
      </bottom>
      <diagonal/>
    </border>
    <border>
      <left style="hair">
        <color indexed="64"/>
      </left>
      <right style="thin">
        <color indexed="23"/>
      </right>
      <top/>
      <bottom style="thin">
        <color rgb="FF808080"/>
      </bottom>
      <diagonal/>
    </border>
    <border>
      <left style="hair">
        <color indexed="64"/>
      </left>
      <right/>
      <top/>
      <bottom style="hair">
        <color rgb="FF808080"/>
      </bottom>
      <diagonal/>
    </border>
    <border>
      <left style="hair">
        <color indexed="64"/>
      </left>
      <right/>
      <top style="hair">
        <color rgb="FF808080"/>
      </top>
      <bottom style="hair">
        <color rgb="FF808080"/>
      </bottom>
      <diagonal/>
    </border>
    <border>
      <left style="hair">
        <color indexed="64"/>
      </left>
      <right/>
      <top/>
      <bottom style="thin">
        <color rgb="FF808080"/>
      </bottom>
      <diagonal/>
    </border>
    <border>
      <left style="thin">
        <color indexed="23"/>
      </left>
      <right style="hair">
        <color indexed="64"/>
      </right>
      <top style="thin">
        <color rgb="FF808080"/>
      </top>
      <bottom/>
      <diagonal/>
    </border>
    <border>
      <left style="hair">
        <color indexed="64"/>
      </left>
      <right style="thin">
        <color indexed="23"/>
      </right>
      <top style="thin">
        <color rgb="FF808080"/>
      </top>
      <bottom/>
      <diagonal/>
    </border>
    <border>
      <left style="hair">
        <color indexed="64"/>
      </left>
      <right/>
      <top style="thin">
        <color rgb="FF808080"/>
      </top>
      <bottom/>
      <diagonal/>
    </border>
    <border>
      <left/>
      <right/>
      <top style="thin">
        <color rgb="FF808080"/>
      </top>
      <bottom style="medium">
        <color rgb="FF808080"/>
      </bottom>
      <diagonal/>
    </border>
    <border>
      <left style="thin">
        <color rgb="FF808080"/>
      </left>
      <right style="thin">
        <color indexed="23"/>
      </right>
      <top style="thin">
        <color rgb="FF808080"/>
      </top>
      <bottom style="medium">
        <color rgb="FF808080"/>
      </bottom>
      <diagonal/>
    </border>
    <border>
      <left style="thin">
        <color indexed="23"/>
      </left>
      <right style="hair">
        <color indexed="64"/>
      </right>
      <top style="thin">
        <color rgb="FF808080"/>
      </top>
      <bottom style="medium">
        <color rgb="FF808080"/>
      </bottom>
      <diagonal/>
    </border>
    <border>
      <left style="hair">
        <color indexed="64"/>
      </left>
      <right style="thin">
        <color indexed="23"/>
      </right>
      <top style="thin">
        <color rgb="FF808080"/>
      </top>
      <bottom style="medium">
        <color rgb="FF808080"/>
      </bottom>
      <diagonal/>
    </border>
    <border>
      <left/>
      <right style="hair">
        <color indexed="64"/>
      </right>
      <top style="thin">
        <color rgb="FF808080"/>
      </top>
      <bottom style="medium">
        <color rgb="FF808080"/>
      </bottom>
      <diagonal/>
    </border>
    <border>
      <left/>
      <right style="thin">
        <color indexed="23"/>
      </right>
      <top/>
      <bottom style="thin">
        <color rgb="FF808080"/>
      </bottom>
      <diagonal/>
    </border>
    <border>
      <left style="thin">
        <color indexed="23"/>
      </left>
      <right/>
      <top/>
      <bottom style="thin">
        <color rgb="FF808080"/>
      </bottom>
      <diagonal/>
    </border>
    <border>
      <left/>
      <right style="thin">
        <color indexed="23"/>
      </right>
      <top style="thin">
        <color rgb="FF808080"/>
      </top>
      <bottom style="medium">
        <color rgb="FF808080"/>
      </bottom>
      <diagonal/>
    </border>
    <border>
      <left style="thin">
        <color indexed="23"/>
      </left>
      <right/>
      <top style="thin">
        <color rgb="FF808080"/>
      </top>
      <bottom style="medium">
        <color rgb="FF808080"/>
      </bottom>
      <diagonal/>
    </border>
    <border>
      <left/>
      <right style="thin">
        <color rgb="FF808080"/>
      </right>
      <top style="thin">
        <color rgb="FF808080"/>
      </top>
      <bottom style="thin">
        <color rgb="FF808080"/>
      </bottom>
      <diagonal/>
    </border>
    <border>
      <left/>
      <right style="thin">
        <color rgb="FF808080"/>
      </right>
      <top style="thin">
        <color rgb="FF808080"/>
      </top>
      <bottom style="medium">
        <color rgb="FF80808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rgb="FF808080"/>
      </right>
      <top style="hair">
        <color rgb="FF808080"/>
      </top>
      <bottom style="thin">
        <color indexed="64"/>
      </bottom>
      <diagonal/>
    </border>
    <border>
      <left/>
      <right style="thin">
        <color rgb="FF808080"/>
      </right>
      <top/>
      <bottom style="hair">
        <color rgb="FF808080"/>
      </bottom>
      <diagonal/>
    </border>
    <border>
      <left/>
      <right/>
      <top style="hair">
        <color rgb="FF808080"/>
      </top>
      <bottom style="thin">
        <color indexed="64"/>
      </bottom>
      <diagonal/>
    </border>
    <border>
      <left/>
      <right style="thin">
        <color rgb="FF808080"/>
      </right>
      <top style="thin">
        <color indexed="64"/>
      </top>
      <bottom style="thin">
        <color indexed="64"/>
      </bottom>
      <diagonal/>
    </border>
  </borders>
  <cellStyleXfs count="4">
    <xf numFmtId="0" fontId="0" fillId="0" borderId="0"/>
    <xf numFmtId="9" fontId="2" fillId="0" borderId="0" applyFont="0" applyFill="0" applyBorder="0" applyAlignment="0" applyProtection="0"/>
    <xf numFmtId="0" fontId="5" fillId="0" borderId="0"/>
    <xf numFmtId="0" fontId="1" fillId="0" borderId="0"/>
  </cellStyleXfs>
  <cellXfs count="283">
    <xf numFmtId="0" fontId="0" fillId="0" borderId="0" xfId="0"/>
    <xf numFmtId="0" fontId="4" fillId="0" borderId="0" xfId="0" applyFont="1"/>
    <xf numFmtId="0" fontId="5" fillId="0" borderId="0" xfId="0" applyFont="1"/>
    <xf numFmtId="0" fontId="6" fillId="0" borderId="0" xfId="0" applyFont="1" applyAlignment="1">
      <alignment vertical="center" wrapText="1"/>
    </xf>
    <xf numFmtId="0" fontId="6" fillId="0" borderId="0" xfId="0" applyFont="1" applyAlignment="1">
      <alignment vertical="top" wrapText="1"/>
    </xf>
    <xf numFmtId="0" fontId="9" fillId="0" borderId="0" xfId="0" applyFont="1" applyAlignment="1">
      <alignment vertical="center"/>
    </xf>
    <xf numFmtId="0" fontId="7" fillId="0" borderId="0" xfId="0" applyFont="1" applyAlignment="1">
      <alignment vertical="center"/>
    </xf>
    <xf numFmtId="0" fontId="7" fillId="0" borderId="2" xfId="0" applyFont="1" applyBorder="1" applyAlignment="1">
      <alignment vertical="center"/>
    </xf>
    <xf numFmtId="0" fontId="7" fillId="0" borderId="2" xfId="0" applyFont="1" applyBorder="1" applyAlignment="1">
      <alignment horizontal="left" vertical="center" wrapText="1"/>
    </xf>
    <xf numFmtId="0" fontId="7" fillId="0" borderId="0" xfId="0" applyFont="1" applyAlignment="1">
      <alignment horizontal="center" vertical="center"/>
    </xf>
    <xf numFmtId="49" fontId="8" fillId="0" borderId="6" xfId="0" applyNumberFormat="1" applyFont="1" applyBorder="1" applyAlignment="1">
      <alignment horizontal="center" vertical="top"/>
    </xf>
    <xf numFmtId="49" fontId="8" fillId="0" borderId="6" xfId="0" applyNumberFormat="1" applyFont="1" applyBorder="1" applyAlignment="1">
      <alignment vertical="top"/>
    </xf>
    <xf numFmtId="49" fontId="8" fillId="0" borderId="6" xfId="0" applyNumberFormat="1" applyFont="1" applyBorder="1" applyAlignment="1">
      <alignment vertical="top" wrapText="1"/>
    </xf>
    <xf numFmtId="14" fontId="8" fillId="0" borderId="6" xfId="0" applyNumberFormat="1" applyFont="1" applyBorder="1" applyAlignment="1">
      <alignment vertical="top" wrapText="1"/>
    </xf>
    <xf numFmtId="0" fontId="8" fillId="0" borderId="6" xfId="0" applyFont="1" applyBorder="1" applyAlignment="1">
      <alignment vertical="center"/>
    </xf>
    <xf numFmtId="49" fontId="8" fillId="0" borderId="0" xfId="0" applyNumberFormat="1" applyFont="1" applyAlignment="1">
      <alignment vertical="top"/>
    </xf>
    <xf numFmtId="49" fontId="8" fillId="0" borderId="0" xfId="0" applyNumberFormat="1" applyFont="1" applyAlignment="1">
      <alignment vertical="top" wrapText="1"/>
    </xf>
    <xf numFmtId="14" fontId="8" fillId="0" borderId="0" xfId="0" applyNumberFormat="1" applyFont="1" applyAlignment="1">
      <alignment vertical="top" wrapText="1"/>
    </xf>
    <xf numFmtId="0" fontId="8" fillId="0" borderId="0" xfId="0" applyFont="1" applyAlignment="1">
      <alignment vertical="center"/>
    </xf>
    <xf numFmtId="0" fontId="7" fillId="0" borderId="0" xfId="0" quotePrefix="1" applyFont="1" applyAlignment="1">
      <alignment horizontal="center" vertical="center"/>
    </xf>
    <xf numFmtId="49" fontId="7" fillId="0" borderId="0" xfId="0" applyNumberFormat="1" applyFont="1" applyAlignment="1">
      <alignment horizontal="center" vertical="center"/>
    </xf>
    <xf numFmtId="49" fontId="7" fillId="0" borderId="27" xfId="0" applyNumberFormat="1" applyFont="1" applyBorder="1" applyAlignment="1">
      <alignment vertical="center"/>
    </xf>
    <xf numFmtId="49" fontId="7" fillId="0" borderId="17" xfId="0" applyNumberFormat="1" applyFont="1" applyBorder="1" applyAlignment="1">
      <alignment vertical="center"/>
    </xf>
    <xf numFmtId="0" fontId="7" fillId="0" borderId="0" xfId="0" quotePrefix="1" applyFont="1" applyAlignment="1">
      <alignment horizontal="center" vertical="center" wrapText="1"/>
    </xf>
    <xf numFmtId="49" fontId="7" fillId="0" borderId="0" xfId="0" quotePrefix="1" applyNumberFormat="1" applyFont="1" applyAlignment="1">
      <alignment horizontal="center" vertical="center"/>
    </xf>
    <xf numFmtId="0" fontId="7" fillId="0" borderId="0" xfId="0" applyFont="1" applyAlignment="1">
      <alignment vertical="top" wrapText="1"/>
    </xf>
    <xf numFmtId="49" fontId="7" fillId="0" borderId="0" xfId="0" applyNumberFormat="1" applyFont="1" applyAlignment="1" applyProtection="1">
      <alignment vertical="top"/>
      <protection locked="0"/>
    </xf>
    <xf numFmtId="49" fontId="7" fillId="0" borderId="0" xfId="0" applyNumberFormat="1" applyFont="1" applyAlignment="1">
      <alignment vertical="top"/>
    </xf>
    <xf numFmtId="0" fontId="7" fillId="0" borderId="0" xfId="0" applyFont="1" applyAlignment="1">
      <alignment horizontal="left" vertical="center" wrapText="1"/>
    </xf>
    <xf numFmtId="0" fontId="7" fillId="0" borderId="0" xfId="0" applyFont="1" applyAlignment="1" applyProtection="1">
      <alignment vertical="center"/>
      <protection hidden="1"/>
    </xf>
    <xf numFmtId="0" fontId="7" fillId="0" borderId="0" xfId="0" applyFont="1" applyAlignment="1">
      <alignment horizontal="left" vertical="top" wrapText="1"/>
    </xf>
    <xf numFmtId="0" fontId="7" fillId="0" borderId="0" xfId="0" applyFont="1" applyAlignment="1">
      <alignment horizontal="center" vertical="center" wrapText="1"/>
    </xf>
    <xf numFmtId="0" fontId="4" fillId="0" borderId="0" xfId="0" applyFont="1" applyAlignment="1">
      <alignment vertical="center"/>
    </xf>
    <xf numFmtId="0" fontId="5" fillId="0" borderId="0" xfId="0" applyFont="1" applyAlignment="1">
      <alignment vertical="center"/>
    </xf>
    <xf numFmtId="0" fontId="5" fillId="0" borderId="0" xfId="0" applyFont="1" applyAlignment="1" applyProtection="1">
      <alignment vertical="center"/>
      <protection locked="0"/>
    </xf>
    <xf numFmtId="49" fontId="7" fillId="2" borderId="17" xfId="0" applyNumberFormat="1" applyFont="1" applyFill="1" applyBorder="1" applyAlignment="1" applyProtection="1">
      <alignment vertical="center" shrinkToFit="1"/>
      <protection locked="0"/>
    </xf>
    <xf numFmtId="0" fontId="11" fillId="0" borderId="2" xfId="0" applyFont="1" applyBorder="1" applyAlignment="1">
      <alignment vertical="center"/>
    </xf>
    <xf numFmtId="49" fontId="12" fillId="0" borderId="6" xfId="0" applyNumberFormat="1" applyFont="1" applyBorder="1" applyAlignment="1">
      <alignment vertical="top"/>
    </xf>
    <xf numFmtId="0" fontId="11" fillId="0" borderId="0" xfId="0" applyFont="1" applyAlignment="1">
      <alignment vertical="center"/>
    </xf>
    <xf numFmtId="0" fontId="12" fillId="0" borderId="29" xfId="1" applyNumberFormat="1" applyFont="1" applyFill="1" applyBorder="1" applyAlignment="1" applyProtection="1">
      <alignment vertical="center"/>
    </xf>
    <xf numFmtId="0" fontId="12" fillId="0" borderId="52" xfId="1" applyNumberFormat="1" applyFont="1" applyFill="1" applyBorder="1" applyAlignment="1" applyProtection="1">
      <alignment vertical="center"/>
    </xf>
    <xf numFmtId="0" fontId="13" fillId="0" borderId="48" xfId="0" applyFont="1" applyBorder="1" applyAlignment="1">
      <alignment vertical="center"/>
    </xf>
    <xf numFmtId="0" fontId="13" fillId="0" borderId="0" xfId="0" applyFont="1" applyAlignment="1">
      <alignment vertical="center"/>
    </xf>
    <xf numFmtId="0" fontId="11" fillId="0" borderId="0" xfId="0" applyFont="1" applyAlignment="1">
      <alignment vertical="top" wrapText="1"/>
    </xf>
    <xf numFmtId="0" fontId="0" fillId="0" borderId="0" xfId="0" applyAlignment="1">
      <alignment horizontal="center" vertical="center"/>
    </xf>
    <xf numFmtId="49" fontId="18" fillId="0" borderId="0" xfId="0" applyNumberFormat="1" applyFont="1" applyAlignment="1">
      <alignment horizontal="center" vertical="top"/>
    </xf>
    <xf numFmtId="49" fontId="18" fillId="0" borderId="0" xfId="0" applyNumberFormat="1" applyFont="1" applyAlignment="1">
      <alignment vertical="top"/>
    </xf>
    <xf numFmtId="49" fontId="19" fillId="0" borderId="0" xfId="0" applyNumberFormat="1" applyFont="1" applyAlignment="1">
      <alignment vertical="top"/>
    </xf>
    <xf numFmtId="0" fontId="16" fillId="0" borderId="0" xfId="0" applyFont="1" applyAlignment="1">
      <alignment vertical="center"/>
    </xf>
    <xf numFmtId="0" fontId="17" fillId="0" borderId="0" xfId="0" applyFont="1" applyAlignment="1">
      <alignment vertical="center"/>
    </xf>
    <xf numFmtId="0" fontId="16" fillId="0" borderId="0" xfId="0" applyFont="1" applyAlignment="1">
      <alignment horizontal="center" vertical="center"/>
    </xf>
    <xf numFmtId="0" fontId="17" fillId="0" borderId="26" xfId="0" applyFont="1" applyBorder="1" applyAlignment="1">
      <alignment horizontal="center" vertical="center"/>
    </xf>
    <xf numFmtId="0" fontId="16" fillId="0" borderId="0" xfId="0" applyFont="1" applyAlignment="1">
      <alignment horizontal="center" vertical="center" wrapText="1"/>
    </xf>
    <xf numFmtId="0" fontId="17" fillId="0" borderId="0" xfId="0" applyFont="1" applyAlignment="1">
      <alignment horizontal="center" vertical="center" wrapText="1"/>
    </xf>
    <xf numFmtId="49" fontId="16" fillId="0" borderId="0" xfId="0" applyNumberFormat="1" applyFont="1" applyAlignment="1">
      <alignment horizontal="center" vertical="center"/>
    </xf>
    <xf numFmtId="0" fontId="26" fillId="0" borderId="0" xfId="0" applyFont="1" applyAlignment="1">
      <alignment horizontal="center" vertical="center"/>
    </xf>
    <xf numFmtId="0" fontId="26" fillId="0" borderId="0" xfId="0" applyFont="1" applyAlignment="1">
      <alignment vertical="top" wrapText="1"/>
    </xf>
    <xf numFmtId="49" fontId="25" fillId="0" borderId="0" xfId="0" applyNumberFormat="1" applyFont="1" applyAlignment="1">
      <alignment horizontal="center" vertical="top"/>
    </xf>
    <xf numFmtId="49" fontId="25" fillId="0" borderId="0" xfId="0" applyNumberFormat="1" applyFont="1" applyAlignment="1">
      <alignment vertical="top"/>
    </xf>
    <xf numFmtId="49" fontId="27" fillId="0" borderId="0" xfId="0" applyNumberFormat="1" applyFont="1" applyAlignment="1">
      <alignment vertical="top"/>
    </xf>
    <xf numFmtId="0" fontId="26" fillId="0" borderId="0" xfId="0" applyFont="1" applyAlignment="1">
      <alignment vertical="center"/>
    </xf>
    <xf numFmtId="0" fontId="28" fillId="0" borderId="0" xfId="0" applyFont="1" applyAlignment="1">
      <alignment vertical="center"/>
    </xf>
    <xf numFmtId="0" fontId="26" fillId="0" borderId="0" xfId="0" applyFont="1" applyAlignment="1">
      <alignment horizontal="left" vertical="top"/>
    </xf>
    <xf numFmtId="49" fontId="25" fillId="0" borderId="0" xfId="0" applyNumberFormat="1" applyFont="1" applyAlignment="1">
      <alignment vertical="top" wrapText="1"/>
    </xf>
    <xf numFmtId="0" fontId="30" fillId="3" borderId="27" xfId="0" applyFont="1" applyFill="1" applyBorder="1" applyAlignment="1">
      <alignment vertical="center" wrapText="1"/>
    </xf>
    <xf numFmtId="0" fontId="23" fillId="0" borderId="0" xfId="0" quotePrefix="1" applyFont="1" applyAlignment="1">
      <alignment horizontal="center" vertical="center"/>
    </xf>
    <xf numFmtId="0" fontId="24" fillId="3" borderId="27" xfId="0" applyFont="1" applyFill="1" applyBorder="1" applyAlignment="1">
      <alignment vertical="center" wrapText="1"/>
    </xf>
    <xf numFmtId="0" fontId="32" fillId="3" borderId="27" xfId="0" applyFont="1" applyFill="1" applyBorder="1"/>
    <xf numFmtId="0" fontId="23" fillId="0" borderId="10" xfId="0" applyFont="1" applyBorder="1" applyAlignment="1">
      <alignment vertical="center" wrapText="1"/>
    </xf>
    <xf numFmtId="0" fontId="32" fillId="0" borderId="10" xfId="0" applyFont="1" applyBorder="1"/>
    <xf numFmtId="0" fontId="23" fillId="0" borderId="10" xfId="0" applyFont="1" applyBorder="1" applyAlignment="1">
      <alignment horizontal="left" vertical="center" wrapText="1"/>
    </xf>
    <xf numFmtId="3" fontId="23" fillId="0" borderId="10" xfId="0" applyNumberFormat="1" applyFont="1" applyBorder="1" applyAlignment="1" applyProtection="1">
      <alignment horizontal="left" vertical="center" wrapText="1"/>
      <protection locked="0"/>
    </xf>
    <xf numFmtId="0" fontId="32" fillId="0" borderId="10" xfId="0" applyFont="1" applyBorder="1" applyAlignment="1">
      <alignment vertical="center"/>
    </xf>
    <xf numFmtId="0" fontId="23" fillId="0" borderId="13" xfId="0" applyFont="1" applyBorder="1" applyAlignment="1" applyProtection="1">
      <alignment horizontal="left" vertical="center" wrapText="1"/>
      <protection locked="0"/>
    </xf>
    <xf numFmtId="0" fontId="32" fillId="0" borderId="13" xfId="0" applyFont="1" applyBorder="1"/>
    <xf numFmtId="0" fontId="23" fillId="0" borderId="17" xfId="0" applyFont="1" applyBorder="1" applyAlignment="1" applyProtection="1">
      <alignment horizontal="left" vertical="center" wrapText="1"/>
      <protection locked="0"/>
    </xf>
    <xf numFmtId="0" fontId="32" fillId="0" borderId="17" xfId="0" applyFont="1" applyBorder="1"/>
    <xf numFmtId="0" fontId="33" fillId="0" borderId="27" xfId="0" applyFont="1" applyBorder="1" applyAlignment="1">
      <alignment vertical="center" wrapText="1"/>
    </xf>
    <xf numFmtId="49" fontId="23" fillId="0" borderId="0" xfId="0" applyNumberFormat="1" applyFont="1" applyAlignment="1">
      <alignment horizontal="center" vertical="center"/>
    </xf>
    <xf numFmtId="49" fontId="23" fillId="0" borderId="0" xfId="0" applyNumberFormat="1" applyFont="1" applyAlignment="1">
      <alignment vertical="center"/>
    </xf>
    <xf numFmtId="0" fontId="30" fillId="0" borderId="8" xfId="1" applyNumberFormat="1" applyFont="1" applyFill="1" applyBorder="1" applyAlignment="1" applyProtection="1">
      <alignment vertical="center"/>
    </xf>
    <xf numFmtId="0" fontId="23" fillId="0" borderId="0" xfId="0" applyFont="1" applyAlignment="1">
      <alignment horizontal="center" vertical="center"/>
    </xf>
    <xf numFmtId="3" fontId="24" fillId="4" borderId="0" xfId="0" applyNumberFormat="1" applyFont="1" applyFill="1" applyAlignment="1" applyProtection="1">
      <alignment horizontal="left" vertical="center" wrapText="1"/>
      <protection locked="0"/>
    </xf>
    <xf numFmtId="0" fontId="23" fillId="0" borderId="0" xfId="0" quotePrefix="1" applyFont="1" applyAlignment="1">
      <alignment horizontal="center" vertical="center" wrapText="1"/>
    </xf>
    <xf numFmtId="0" fontId="30" fillId="0" borderId="27" xfId="0" applyFont="1" applyBorder="1" applyAlignment="1">
      <alignment vertical="center"/>
    </xf>
    <xf numFmtId="0" fontId="30" fillId="3" borderId="27" xfId="0" applyFont="1" applyFill="1" applyBorder="1"/>
    <xf numFmtId="0" fontId="30" fillId="0" borderId="0" xfId="0" applyFont="1" applyAlignment="1">
      <alignment vertical="center"/>
    </xf>
    <xf numFmtId="0" fontId="23" fillId="0" borderId="30" xfId="0" applyFont="1" applyBorder="1" applyAlignment="1">
      <alignment vertical="center" wrapText="1"/>
    </xf>
    <xf numFmtId="0" fontId="24" fillId="4" borderId="30" xfId="0" applyFont="1" applyFill="1" applyBorder="1" applyAlignment="1" applyProtection="1">
      <alignment horizontal="center" vertical="center" wrapText="1"/>
      <protection locked="0"/>
    </xf>
    <xf numFmtId="0" fontId="24" fillId="3" borderId="27" xfId="0" applyFont="1" applyFill="1" applyBorder="1" applyAlignment="1">
      <alignment vertical="center"/>
    </xf>
    <xf numFmtId="0" fontId="23" fillId="0" borderId="0" xfId="0" applyFont="1" applyAlignment="1" applyProtection="1">
      <alignment vertical="center"/>
      <protection hidden="1"/>
    </xf>
    <xf numFmtId="0" fontId="23" fillId="0" borderId="0" xfId="0" applyFont="1" applyAlignment="1">
      <alignment vertical="center"/>
    </xf>
    <xf numFmtId="0" fontId="23" fillId="2" borderId="20" xfId="0" applyFont="1" applyFill="1" applyBorder="1" applyAlignment="1" applyProtection="1">
      <alignment vertical="center"/>
      <protection locked="0"/>
    </xf>
    <xf numFmtId="165" fontId="23" fillId="0" borderId="21" xfId="0" applyNumberFormat="1" applyFont="1" applyBorder="1" applyAlignment="1">
      <alignment vertical="center"/>
    </xf>
    <xf numFmtId="165" fontId="23" fillId="0" borderId="42" xfId="0" applyNumberFormat="1" applyFont="1" applyBorder="1" applyAlignment="1">
      <alignment vertical="center"/>
    </xf>
    <xf numFmtId="0" fontId="23" fillId="2" borderId="4" xfId="0" applyFont="1" applyFill="1" applyBorder="1" applyAlignment="1" applyProtection="1">
      <alignment vertical="center"/>
      <protection locked="0"/>
    </xf>
    <xf numFmtId="165" fontId="23" fillId="0" borderId="5" xfId="0" applyNumberFormat="1" applyFont="1" applyBorder="1" applyAlignment="1">
      <alignment vertical="center"/>
    </xf>
    <xf numFmtId="165" fontId="23" fillId="0" borderId="1" xfId="0" applyNumberFormat="1" applyFont="1" applyBorder="1" applyAlignment="1">
      <alignment vertical="center"/>
    </xf>
    <xf numFmtId="0" fontId="24" fillId="5" borderId="39" xfId="0" applyFont="1" applyFill="1" applyBorder="1" applyAlignment="1">
      <alignment vertical="center"/>
    </xf>
    <xf numFmtId="164" fontId="24" fillId="5" borderId="40" xfId="0" applyNumberFormat="1" applyFont="1" applyFill="1" applyBorder="1" applyAlignment="1">
      <alignment vertical="center"/>
    </xf>
    <xf numFmtId="164" fontId="24" fillId="5" borderId="43" xfId="0" applyNumberFormat="1" applyFont="1" applyFill="1" applyBorder="1" applyAlignment="1">
      <alignment vertical="center"/>
    </xf>
    <xf numFmtId="0" fontId="23" fillId="2" borderId="34" xfId="0" applyFont="1" applyFill="1" applyBorder="1" applyAlignment="1" applyProtection="1">
      <alignment vertical="center"/>
      <protection locked="0"/>
    </xf>
    <xf numFmtId="165" fontId="23" fillId="0" borderId="35" xfId="0" applyNumberFormat="1" applyFont="1" applyBorder="1" applyAlignment="1">
      <alignment vertical="center"/>
    </xf>
    <xf numFmtId="165" fontId="23" fillId="0" borderId="36" xfId="0" applyNumberFormat="1" applyFont="1" applyBorder="1" applyAlignment="1">
      <alignment vertical="center"/>
    </xf>
    <xf numFmtId="0" fontId="23" fillId="0" borderId="4" xfId="0" applyFont="1" applyBorder="1" applyAlignment="1" applyProtection="1">
      <alignment vertical="center"/>
      <protection locked="0"/>
    </xf>
    <xf numFmtId="0" fontId="23" fillId="6" borderId="4" xfId="0" applyFont="1" applyFill="1" applyBorder="1" applyAlignment="1" applyProtection="1">
      <alignment vertical="center"/>
      <protection locked="0"/>
    </xf>
    <xf numFmtId="0" fontId="23" fillId="0" borderId="49" xfId="0" applyFont="1" applyBorder="1" applyAlignment="1">
      <alignment vertical="center"/>
    </xf>
    <xf numFmtId="0" fontId="38" fillId="9" borderId="27" xfId="0" applyFont="1" applyFill="1" applyBorder="1" applyAlignment="1">
      <alignment vertical="center"/>
    </xf>
    <xf numFmtId="0" fontId="39" fillId="9" borderId="27" xfId="0" applyFont="1" applyFill="1" applyBorder="1" applyAlignment="1">
      <alignment vertical="center" wrapText="1"/>
    </xf>
    <xf numFmtId="0" fontId="40" fillId="9" borderId="27" xfId="0" applyFont="1" applyFill="1" applyBorder="1"/>
    <xf numFmtId="0" fontId="12" fillId="9" borderId="33" xfId="0" applyFont="1" applyFill="1" applyBorder="1" applyAlignment="1">
      <alignment vertical="center"/>
    </xf>
    <xf numFmtId="0" fontId="24" fillId="9" borderId="28" xfId="0" applyFont="1" applyFill="1" applyBorder="1" applyAlignment="1">
      <alignment vertical="center"/>
    </xf>
    <xf numFmtId="164" fontId="24" fillId="9" borderId="29" xfId="0" applyNumberFormat="1" applyFont="1" applyFill="1" applyBorder="1" applyAlignment="1">
      <alignment vertical="center"/>
    </xf>
    <xf numFmtId="164" fontId="24" fillId="9" borderId="27" xfId="0" applyNumberFormat="1" applyFont="1" applyFill="1" applyBorder="1" applyAlignment="1">
      <alignment vertical="center"/>
    </xf>
    <xf numFmtId="0" fontId="24" fillId="0" borderId="49" xfId="0" applyFont="1" applyBorder="1" applyAlignment="1">
      <alignment vertical="center"/>
    </xf>
    <xf numFmtId="0" fontId="24" fillId="0" borderId="51" xfId="0" applyFont="1" applyBorder="1" applyAlignment="1">
      <alignment vertical="center"/>
    </xf>
    <xf numFmtId="0" fontId="35" fillId="2" borderId="25" xfId="1" applyNumberFormat="1" applyFont="1" applyFill="1" applyBorder="1" applyAlignment="1" applyProtection="1">
      <alignment vertical="center"/>
      <protection locked="0"/>
    </xf>
    <xf numFmtId="0" fontId="35" fillId="2" borderId="23" xfId="1" applyNumberFormat="1" applyFont="1" applyFill="1" applyBorder="1" applyAlignment="1" applyProtection="1">
      <alignment vertical="center"/>
      <protection locked="0"/>
    </xf>
    <xf numFmtId="166" fontId="42" fillId="0" borderId="22" xfId="0" quotePrefix="1" applyNumberFormat="1" applyFont="1" applyBorder="1" applyAlignment="1">
      <alignment horizontal="center" vertical="center"/>
    </xf>
    <xf numFmtId="49" fontId="42" fillId="0" borderId="23" xfId="0" applyNumberFormat="1" applyFont="1" applyBorder="1" applyAlignment="1">
      <alignment horizontal="center" vertical="center"/>
    </xf>
    <xf numFmtId="166" fontId="43" fillId="0" borderId="4" xfId="0" applyNumberFormat="1" applyFont="1" applyBorder="1" applyAlignment="1">
      <alignment horizontal="center" vertical="center"/>
    </xf>
    <xf numFmtId="166" fontId="43" fillId="0" borderId="5" xfId="0" applyNumberFormat="1" applyFont="1" applyBorder="1" applyAlignment="1">
      <alignment horizontal="center" vertical="center"/>
    </xf>
    <xf numFmtId="166" fontId="43" fillId="0" borderId="3" xfId="0" applyNumberFormat="1" applyFont="1" applyBorder="1" applyAlignment="1">
      <alignment horizontal="center" vertical="center"/>
    </xf>
    <xf numFmtId="166" fontId="43" fillId="0" borderId="1" xfId="0" applyNumberFormat="1" applyFont="1" applyBorder="1" applyAlignment="1">
      <alignment horizontal="center" vertical="center"/>
    </xf>
    <xf numFmtId="0" fontId="43" fillId="0" borderId="4" xfId="0" applyFont="1" applyBorder="1" applyAlignment="1">
      <alignment horizontal="center" vertical="center"/>
    </xf>
    <xf numFmtId="0" fontId="43" fillId="0" borderId="5" xfId="0" applyFont="1" applyBorder="1" applyAlignment="1">
      <alignment horizontal="center" vertical="center"/>
    </xf>
    <xf numFmtId="49" fontId="43" fillId="0" borderId="4" xfId="0" applyNumberFormat="1" applyFont="1" applyBorder="1" applyAlignment="1">
      <alignment horizontal="center" vertical="center"/>
    </xf>
    <xf numFmtId="49" fontId="43" fillId="0" borderId="5" xfId="0" applyNumberFormat="1" applyFont="1" applyBorder="1" applyAlignment="1">
      <alignment horizontal="center" vertical="center"/>
    </xf>
    <xf numFmtId="49" fontId="43" fillId="0" borderId="3" xfId="0" applyNumberFormat="1" applyFont="1" applyBorder="1" applyAlignment="1">
      <alignment horizontal="center" vertical="center"/>
    </xf>
    <xf numFmtId="49" fontId="43" fillId="0" borderId="1" xfId="0" applyNumberFormat="1" applyFont="1" applyBorder="1" applyAlignment="1">
      <alignment horizontal="center" vertical="center"/>
    </xf>
    <xf numFmtId="0" fontId="33" fillId="0" borderId="27" xfId="0" applyFont="1" applyBorder="1" applyAlignment="1">
      <alignment vertical="center"/>
    </xf>
    <xf numFmtId="49" fontId="33" fillId="0" borderId="27" xfId="0" applyNumberFormat="1" applyFont="1" applyBorder="1" applyAlignment="1" applyProtection="1">
      <alignment vertical="center" shrinkToFit="1"/>
      <protection locked="0"/>
    </xf>
    <xf numFmtId="49" fontId="33" fillId="0" borderId="56" xfId="0" applyNumberFormat="1" applyFont="1" applyBorder="1" applyAlignment="1" applyProtection="1">
      <alignment vertical="center" shrinkToFit="1"/>
      <protection locked="0"/>
    </xf>
    <xf numFmtId="0" fontId="35" fillId="5" borderId="38" xfId="0" applyFont="1" applyFill="1" applyBorder="1" applyAlignment="1">
      <alignment vertical="center"/>
    </xf>
    <xf numFmtId="0" fontId="34" fillId="2" borderId="37" xfId="1" applyNumberFormat="1" applyFont="1" applyFill="1" applyBorder="1" applyAlignment="1" applyProtection="1">
      <alignment vertical="center"/>
      <protection locked="0"/>
    </xf>
    <xf numFmtId="49" fontId="35" fillId="5" borderId="17" xfId="0" applyNumberFormat="1" applyFont="1" applyFill="1" applyBorder="1" applyAlignment="1">
      <alignment horizontal="left" vertical="center" indent="1"/>
    </xf>
    <xf numFmtId="49" fontId="35" fillId="5" borderId="17" xfId="0" applyNumberFormat="1" applyFont="1" applyFill="1" applyBorder="1" applyAlignment="1">
      <alignment vertical="center"/>
    </xf>
    <xf numFmtId="0" fontId="34" fillId="6" borderId="23" xfId="1" applyNumberFormat="1" applyFont="1" applyFill="1" applyBorder="1" applyAlignment="1" applyProtection="1">
      <alignment vertical="center"/>
      <protection locked="0"/>
    </xf>
    <xf numFmtId="0" fontId="29" fillId="7" borderId="47" xfId="0" applyFont="1" applyFill="1" applyBorder="1" applyAlignment="1">
      <alignment vertical="center"/>
    </xf>
    <xf numFmtId="0" fontId="4" fillId="7" borderId="47" xfId="0" applyFont="1" applyFill="1" applyBorder="1" applyAlignment="1">
      <alignment vertical="center"/>
    </xf>
    <xf numFmtId="0" fontId="4" fillId="7" borderId="57" xfId="0" applyFont="1" applyFill="1" applyBorder="1" applyAlignment="1">
      <alignment vertical="center"/>
    </xf>
    <xf numFmtId="49" fontId="30" fillId="10" borderId="9" xfId="0" applyNumberFormat="1" applyFont="1" applyFill="1" applyBorder="1" applyAlignment="1">
      <alignment vertical="center"/>
    </xf>
    <xf numFmtId="49" fontId="24" fillId="12" borderId="9" xfId="0" applyNumberFormat="1" applyFont="1" applyFill="1" applyBorder="1" applyAlignment="1">
      <alignment vertical="center"/>
    </xf>
    <xf numFmtId="0" fontId="12" fillId="12" borderId="24" xfId="1" applyNumberFormat="1" applyFont="1" applyFill="1" applyBorder="1" applyAlignment="1" applyProtection="1">
      <alignment vertical="center"/>
    </xf>
    <xf numFmtId="0" fontId="23" fillId="12" borderId="18" xfId="0" applyFont="1" applyFill="1" applyBorder="1" applyAlignment="1">
      <alignment vertical="center"/>
    </xf>
    <xf numFmtId="165" fontId="23" fillId="12" borderId="19" xfId="0" applyNumberFormat="1" applyFont="1" applyFill="1" applyBorder="1" applyAlignment="1">
      <alignment vertical="center"/>
    </xf>
    <xf numFmtId="165" fontId="23" fillId="12" borderId="41" xfId="0" applyNumberFormat="1" applyFont="1" applyFill="1" applyBorder="1" applyAlignment="1">
      <alignment vertical="center"/>
    </xf>
    <xf numFmtId="49" fontId="25" fillId="12" borderId="27" xfId="0" applyNumberFormat="1" applyFont="1" applyFill="1" applyBorder="1" applyAlignment="1">
      <alignment vertical="center"/>
    </xf>
    <xf numFmtId="49" fontId="26" fillId="12" borderId="27" xfId="0" applyNumberFormat="1" applyFont="1" applyFill="1" applyBorder="1" applyAlignment="1">
      <alignment vertical="center"/>
    </xf>
    <xf numFmtId="165" fontId="35" fillId="12" borderId="37" xfId="0" applyNumberFormat="1" applyFont="1" applyFill="1" applyBorder="1" applyAlignment="1">
      <alignment vertical="center"/>
    </xf>
    <xf numFmtId="0" fontId="23" fillId="12" borderId="34" xfId="0" applyFont="1" applyFill="1" applyBorder="1" applyAlignment="1">
      <alignment vertical="center"/>
    </xf>
    <xf numFmtId="165" fontId="24" fillId="12" borderId="35" xfId="0" applyNumberFormat="1" applyFont="1" applyFill="1" applyBorder="1" applyAlignment="1">
      <alignment vertical="center"/>
    </xf>
    <xf numFmtId="165" fontId="24" fillId="12" borderId="36" xfId="0" applyNumberFormat="1" applyFont="1" applyFill="1" applyBorder="1" applyAlignment="1">
      <alignment vertical="center"/>
    </xf>
    <xf numFmtId="49" fontId="25" fillId="13" borderId="27" xfId="0" applyNumberFormat="1" applyFont="1" applyFill="1" applyBorder="1" applyAlignment="1">
      <alignment horizontal="left" vertical="center" indent="2"/>
    </xf>
    <xf numFmtId="49" fontId="26" fillId="13" borderId="27" xfId="0" applyNumberFormat="1" applyFont="1" applyFill="1" applyBorder="1" applyAlignment="1">
      <alignment vertical="center"/>
    </xf>
    <xf numFmtId="165" fontId="35" fillId="13" borderId="22" xfId="1" applyNumberFormat="1" applyFont="1" applyFill="1" applyBorder="1" applyAlignment="1" applyProtection="1">
      <alignment vertical="center"/>
    </xf>
    <xf numFmtId="0" fontId="23" fillId="13" borderId="44" xfId="0" applyFont="1" applyFill="1" applyBorder="1" applyAlignment="1">
      <alignment vertical="center"/>
    </xf>
    <xf numFmtId="165" fontId="24" fillId="13" borderId="45" xfId="0" applyNumberFormat="1" applyFont="1" applyFill="1" applyBorder="1" applyAlignment="1">
      <alignment vertical="center"/>
    </xf>
    <xf numFmtId="165" fontId="24" fillId="13" borderId="46" xfId="0" applyNumberFormat="1" applyFont="1" applyFill="1" applyBorder="1" applyAlignment="1">
      <alignment vertical="center"/>
    </xf>
    <xf numFmtId="0" fontId="31" fillId="8" borderId="47" xfId="0" applyFont="1" applyFill="1" applyBorder="1" applyAlignment="1">
      <alignment vertical="center"/>
    </xf>
    <xf numFmtId="0" fontId="15" fillId="8" borderId="47" xfId="0" applyFont="1" applyFill="1" applyBorder="1" applyAlignment="1">
      <alignment vertical="center"/>
    </xf>
    <xf numFmtId="0" fontId="15" fillId="8" borderId="57" xfId="0" applyFont="1" applyFill="1" applyBorder="1" applyAlignment="1">
      <alignment vertical="center"/>
    </xf>
    <xf numFmtId="0" fontId="24" fillId="8" borderId="50" xfId="0" applyFont="1" applyFill="1" applyBorder="1" applyAlignment="1" applyProtection="1">
      <alignment vertical="center"/>
      <protection locked="0"/>
    </xf>
    <xf numFmtId="0" fontId="26" fillId="0" borderId="0" xfId="0" applyFont="1" applyAlignment="1" applyProtection="1">
      <alignment vertical="center"/>
      <protection hidden="1"/>
    </xf>
    <xf numFmtId="49" fontId="26" fillId="0" borderId="0" xfId="0" applyNumberFormat="1" applyFont="1" applyAlignment="1">
      <alignment vertical="top"/>
    </xf>
    <xf numFmtId="0" fontId="26" fillId="0" borderId="0" xfId="0" applyFont="1" applyAlignment="1">
      <alignment horizontal="right" vertical="top"/>
    </xf>
    <xf numFmtId="0" fontId="26" fillId="0" borderId="0" xfId="0" applyFont="1"/>
    <xf numFmtId="0" fontId="47" fillId="0" borderId="0" xfId="0" applyFont="1"/>
    <xf numFmtId="0" fontId="46" fillId="12" borderId="0" xfId="0" applyFont="1" applyFill="1" applyAlignment="1">
      <alignment vertical="center"/>
    </xf>
    <xf numFmtId="0" fontId="26" fillId="12" borderId="0" xfId="0" applyFont="1" applyFill="1" applyAlignment="1">
      <alignment vertical="center"/>
    </xf>
    <xf numFmtId="0" fontId="46" fillId="12" borderId="2" xfId="0" applyFont="1" applyFill="1" applyBorder="1" applyAlignment="1">
      <alignment vertical="center"/>
    </xf>
    <xf numFmtId="0" fontId="7" fillId="12" borderId="2" xfId="0" applyFont="1" applyFill="1" applyBorder="1" applyAlignment="1">
      <alignment vertical="center"/>
    </xf>
    <xf numFmtId="0" fontId="33" fillId="0" borderId="10" xfId="0" applyFont="1" applyBorder="1" applyAlignment="1">
      <alignment horizontal="right" vertical="center" wrapText="1"/>
    </xf>
    <xf numFmtId="0" fontId="33" fillId="0" borderId="13" xfId="0" applyFont="1" applyBorder="1" applyAlignment="1">
      <alignment horizontal="left" vertical="center" wrapText="1"/>
    </xf>
    <xf numFmtId="0" fontId="33" fillId="0" borderId="13" xfId="0" applyFont="1" applyBorder="1" applyAlignment="1">
      <alignment horizontal="right" vertical="center" wrapText="1"/>
    </xf>
    <xf numFmtId="0" fontId="33" fillId="0" borderId="0" xfId="0" applyFont="1" applyAlignment="1">
      <alignment vertical="center"/>
    </xf>
    <xf numFmtId="0" fontId="33" fillId="0" borderId="17" xfId="0" applyFont="1" applyBorder="1" applyAlignment="1">
      <alignment horizontal="left" vertical="center" wrapText="1"/>
    </xf>
    <xf numFmtId="0" fontId="33" fillId="0" borderId="17" xfId="0" applyFont="1" applyBorder="1" applyAlignment="1">
      <alignment horizontal="right" vertical="center" wrapText="1"/>
    </xf>
    <xf numFmtId="0" fontId="35" fillId="3" borderId="27" xfId="0" applyFont="1" applyFill="1" applyBorder="1" applyAlignment="1">
      <alignment vertical="center"/>
    </xf>
    <xf numFmtId="0" fontId="33" fillId="0" borderId="0" xfId="0" applyFont="1" applyAlignment="1">
      <alignment horizontal="left" vertical="center"/>
    </xf>
    <xf numFmtId="49" fontId="21" fillId="14" borderId="27" xfId="0" applyNumberFormat="1" applyFont="1" applyFill="1" applyBorder="1" applyAlignment="1">
      <alignment vertical="center"/>
    </xf>
    <xf numFmtId="0" fontId="14" fillId="14" borderId="37" xfId="0" applyFont="1" applyFill="1" applyBorder="1" applyAlignment="1">
      <alignment vertical="center"/>
    </xf>
    <xf numFmtId="0" fontId="30" fillId="14" borderId="34" xfId="0" applyFont="1" applyFill="1" applyBorder="1" applyAlignment="1">
      <alignment vertical="center"/>
    </xf>
    <xf numFmtId="164" fontId="30" fillId="14" borderId="35" xfId="0" applyNumberFormat="1" applyFont="1" applyFill="1" applyBorder="1" applyAlignment="1">
      <alignment vertical="center"/>
    </xf>
    <xf numFmtId="164" fontId="30" fillId="14" borderId="36" xfId="0" applyNumberFormat="1" applyFont="1" applyFill="1" applyBorder="1" applyAlignment="1">
      <alignment vertical="center"/>
    </xf>
    <xf numFmtId="49" fontId="35" fillId="14" borderId="9" xfId="0" applyNumberFormat="1" applyFont="1" applyFill="1" applyBorder="1" applyAlignment="1">
      <alignment vertical="center"/>
    </xf>
    <xf numFmtId="0" fontId="45" fillId="0" borderId="2" xfId="0" applyFont="1" applyBorder="1" applyAlignment="1">
      <alignment horizontal="center" vertical="top" wrapText="1"/>
    </xf>
    <xf numFmtId="165" fontId="24" fillId="4" borderId="11" xfId="0" applyNumberFormat="1" applyFont="1" applyFill="1" applyBorder="1" applyAlignment="1" applyProtection="1">
      <alignment vertical="center"/>
      <protection locked="0"/>
    </xf>
    <xf numFmtId="165" fontId="24" fillId="4" borderId="12" xfId="0" applyNumberFormat="1" applyFont="1" applyFill="1" applyBorder="1" applyAlignment="1" applyProtection="1">
      <alignment vertical="center"/>
      <protection locked="0"/>
    </xf>
    <xf numFmtId="0" fontId="47" fillId="0" borderId="0" xfId="0" applyFont="1" applyAlignment="1">
      <alignment horizontal="center"/>
    </xf>
    <xf numFmtId="14" fontId="25" fillId="2" borderId="0" xfId="0" applyNumberFormat="1" applyFont="1" applyFill="1" applyAlignment="1" applyProtection="1">
      <alignment horizontal="left" vertical="top"/>
      <protection locked="0"/>
    </xf>
    <xf numFmtId="49" fontId="25" fillId="8" borderId="0" xfId="0" applyNumberFormat="1" applyFont="1" applyFill="1" applyAlignment="1" applyProtection="1">
      <alignment horizontal="left" vertical="top" wrapText="1"/>
      <protection locked="0"/>
    </xf>
    <xf numFmtId="0" fontId="41" fillId="0" borderId="0" xfId="0" applyFont="1" applyAlignment="1">
      <alignment horizontal="left" vertical="top" wrapText="1"/>
    </xf>
    <xf numFmtId="165" fontId="23" fillId="4" borderId="11" xfId="0" applyNumberFormat="1" applyFont="1" applyFill="1" applyBorder="1" applyAlignment="1" applyProtection="1">
      <alignment vertical="center"/>
      <protection locked="0"/>
    </xf>
    <xf numFmtId="165" fontId="23" fillId="4" borderId="12" xfId="0" applyNumberFormat="1" applyFont="1" applyFill="1" applyBorder="1" applyAlignment="1" applyProtection="1">
      <alignment vertical="center"/>
      <protection locked="0"/>
    </xf>
    <xf numFmtId="165" fontId="23" fillId="4" borderId="28" xfId="0" applyNumberFormat="1" applyFont="1" applyFill="1" applyBorder="1" applyAlignment="1" applyProtection="1">
      <alignment vertical="center"/>
      <protection locked="0"/>
    </xf>
    <xf numFmtId="165" fontId="23" fillId="4" borderId="27" xfId="0" applyNumberFormat="1" applyFont="1" applyFill="1" applyBorder="1" applyAlignment="1" applyProtection="1">
      <alignment vertical="center"/>
      <protection locked="0"/>
    </xf>
    <xf numFmtId="165" fontId="24" fillId="0" borderId="7" xfId="0" applyNumberFormat="1" applyFont="1" applyBorder="1" applyAlignment="1">
      <alignment vertical="center"/>
    </xf>
    <xf numFmtId="165" fontId="24" fillId="0" borderId="0" xfId="0" applyNumberFormat="1" applyFont="1" applyAlignment="1">
      <alignment vertical="center"/>
    </xf>
    <xf numFmtId="0" fontId="24" fillId="3" borderId="28" xfId="0" applyFont="1" applyFill="1" applyBorder="1" applyAlignment="1">
      <alignment vertical="center"/>
    </xf>
    <xf numFmtId="0" fontId="24" fillId="3" borderId="27" xfId="0" applyFont="1" applyFill="1" applyBorder="1" applyAlignment="1">
      <alignment vertical="center"/>
    </xf>
    <xf numFmtId="165" fontId="23" fillId="4" borderId="7" xfId="0" applyNumberFormat="1" applyFont="1" applyFill="1" applyBorder="1" applyAlignment="1" applyProtection="1">
      <alignment horizontal="center" vertical="center"/>
      <protection locked="0"/>
    </xf>
    <xf numFmtId="165" fontId="23" fillId="4" borderId="8" xfId="0" applyNumberFormat="1" applyFont="1" applyFill="1" applyBorder="1" applyAlignment="1" applyProtection="1">
      <alignment horizontal="center" vertical="center"/>
      <protection locked="0"/>
    </xf>
    <xf numFmtId="165" fontId="24" fillId="0" borderId="28" xfId="0" applyNumberFormat="1" applyFont="1" applyBorder="1" applyAlignment="1">
      <alignment vertical="center"/>
    </xf>
    <xf numFmtId="165" fontId="24" fillId="0" borderId="27" xfId="0" applyNumberFormat="1" applyFont="1" applyBorder="1" applyAlignment="1">
      <alignment vertical="center"/>
    </xf>
    <xf numFmtId="0" fontId="24" fillId="9" borderId="28" xfId="0" applyFont="1" applyFill="1" applyBorder="1" applyAlignment="1">
      <alignment vertical="center"/>
    </xf>
    <xf numFmtId="0" fontId="24" fillId="9" borderId="27" xfId="0" applyFont="1" applyFill="1" applyBorder="1" applyAlignment="1">
      <alignment vertical="center"/>
    </xf>
    <xf numFmtId="165" fontId="23" fillId="4" borderId="14" xfId="0" applyNumberFormat="1" applyFont="1" applyFill="1" applyBorder="1" applyAlignment="1" applyProtection="1">
      <alignment horizontal="center" vertical="center"/>
      <protection locked="0"/>
    </xf>
    <xf numFmtId="165" fontId="23" fillId="4" borderId="16" xfId="0" applyNumberFormat="1" applyFont="1" applyFill="1" applyBorder="1" applyAlignment="1" applyProtection="1">
      <alignment horizontal="center" vertical="center"/>
      <protection locked="0"/>
    </xf>
    <xf numFmtId="165" fontId="23" fillId="4" borderId="0" xfId="0" applyNumberFormat="1" applyFont="1" applyFill="1" applyAlignment="1" applyProtection="1">
      <alignment horizontal="center" vertical="center"/>
      <protection locked="0"/>
    </xf>
    <xf numFmtId="165" fontId="23" fillId="4" borderId="58" xfId="0" applyNumberFormat="1" applyFont="1" applyFill="1" applyBorder="1" applyAlignment="1" applyProtection="1">
      <alignment vertical="center"/>
      <protection locked="0"/>
    </xf>
    <xf numFmtId="165" fontId="23" fillId="4" borderId="59" xfId="0" applyNumberFormat="1" applyFont="1" applyFill="1" applyBorder="1" applyAlignment="1" applyProtection="1">
      <alignment vertical="center"/>
      <protection locked="0"/>
    </xf>
    <xf numFmtId="165" fontId="23" fillId="4" borderId="15" xfId="0" applyNumberFormat="1" applyFont="1" applyFill="1" applyBorder="1" applyAlignment="1" applyProtection="1">
      <alignment horizontal="center" vertical="center"/>
      <protection locked="0"/>
    </xf>
    <xf numFmtId="49" fontId="22" fillId="0" borderId="0" xfId="0" applyNumberFormat="1" applyFont="1" applyAlignment="1">
      <alignment horizontal="left" vertical="center" wrapText="1"/>
    </xf>
    <xf numFmtId="49" fontId="22" fillId="0" borderId="0" xfId="0" applyNumberFormat="1" applyFont="1" applyAlignment="1">
      <alignment horizontal="left" vertical="center"/>
    </xf>
    <xf numFmtId="0" fontId="26" fillId="4" borderId="30" xfId="0" applyFont="1" applyFill="1" applyBorder="1" applyAlignment="1" applyProtection="1">
      <alignment vertical="center" wrapText="1" shrinkToFit="1"/>
      <protection locked="0"/>
    </xf>
    <xf numFmtId="0" fontId="26" fillId="4" borderId="31" xfId="0" applyFont="1" applyFill="1" applyBorder="1" applyAlignment="1" applyProtection="1">
      <alignment vertical="center" wrapText="1" shrinkToFit="1"/>
      <protection locked="0"/>
    </xf>
    <xf numFmtId="0" fontId="33" fillId="0" borderId="13" xfId="0" applyFont="1" applyBorder="1" applyAlignment="1">
      <alignment horizontal="left" vertical="center" wrapText="1"/>
    </xf>
    <xf numFmtId="0" fontId="44" fillId="11" borderId="60" xfId="0" applyFont="1" applyFill="1" applyBorder="1" applyAlignment="1">
      <alignment horizontal="center" vertical="center" wrapText="1"/>
    </xf>
    <xf numFmtId="0" fontId="44" fillId="11" borderId="6" xfId="0" applyFont="1" applyFill="1" applyBorder="1" applyAlignment="1">
      <alignment horizontal="center" vertical="center" wrapText="1"/>
    </xf>
    <xf numFmtId="0" fontId="8" fillId="3" borderId="28" xfId="0" applyFont="1" applyFill="1" applyBorder="1" applyAlignment="1">
      <alignment vertical="center"/>
    </xf>
    <xf numFmtId="0" fontId="8" fillId="3" borderId="27" xfId="0" applyFont="1" applyFill="1" applyBorder="1" applyAlignment="1">
      <alignment vertical="center"/>
    </xf>
    <xf numFmtId="165" fontId="23" fillId="4" borderId="10" xfId="0" applyNumberFormat="1" applyFont="1" applyFill="1" applyBorder="1" applyAlignment="1" applyProtection="1">
      <alignment vertical="center"/>
      <protection locked="0"/>
    </xf>
    <xf numFmtId="165" fontId="24" fillId="0" borderId="8" xfId="0" applyNumberFormat="1" applyFont="1" applyBorder="1" applyAlignment="1">
      <alignment vertical="center"/>
    </xf>
    <xf numFmtId="0" fontId="23" fillId="0" borderId="0" xfId="0" applyFont="1" applyAlignment="1">
      <alignment vertical="center" wrapText="1"/>
    </xf>
    <xf numFmtId="165" fontId="24" fillId="0" borderId="29" xfId="0" applyNumberFormat="1" applyFont="1" applyBorder="1" applyAlignment="1">
      <alignment vertical="center"/>
    </xf>
    <xf numFmtId="0" fontId="16" fillId="0" borderId="17" xfId="0" applyFont="1" applyBorder="1" applyAlignment="1">
      <alignment horizontal="center" vertical="center" wrapText="1"/>
    </xf>
    <xf numFmtId="0" fontId="16" fillId="0" borderId="52" xfId="0" applyFont="1" applyBorder="1" applyAlignment="1">
      <alignment horizontal="center" vertical="center" wrapText="1"/>
    </xf>
    <xf numFmtId="165" fontId="24" fillId="0" borderId="53" xfId="0" applyNumberFormat="1" applyFont="1" applyBorder="1" applyAlignment="1">
      <alignment vertical="center"/>
    </xf>
    <xf numFmtId="165" fontId="24" fillId="0" borderId="17" xfId="0" applyNumberFormat="1" applyFont="1" applyBorder="1" applyAlignment="1">
      <alignment vertical="center"/>
    </xf>
    <xf numFmtId="165" fontId="24" fillId="13" borderId="32" xfId="0" applyNumberFormat="1" applyFont="1" applyFill="1" applyBorder="1" applyAlignment="1" applyProtection="1">
      <alignment vertical="center"/>
      <protection locked="0"/>
    </xf>
    <xf numFmtId="165" fontId="24" fillId="13" borderId="30" xfId="0" applyNumberFormat="1" applyFont="1" applyFill="1" applyBorder="1" applyAlignment="1" applyProtection="1">
      <alignment vertical="center"/>
      <protection locked="0"/>
    </xf>
    <xf numFmtId="165" fontId="24" fillId="8" borderId="55" xfId="0" applyNumberFormat="1" applyFont="1" applyFill="1" applyBorder="1" applyAlignment="1" applyProtection="1">
      <alignment vertical="center"/>
      <protection locked="0"/>
    </xf>
    <xf numFmtId="165" fontId="24" fillId="8" borderId="47" xfId="0" applyNumberFormat="1" applyFont="1" applyFill="1" applyBorder="1" applyAlignment="1" applyProtection="1">
      <alignment vertical="center"/>
      <protection locked="0"/>
    </xf>
    <xf numFmtId="49" fontId="33" fillId="0" borderId="64" xfId="0" applyNumberFormat="1" applyFont="1" applyBorder="1" applyAlignment="1" applyProtection="1">
      <alignment vertical="center" wrapText="1" shrinkToFit="1"/>
      <protection locked="0"/>
    </xf>
    <xf numFmtId="49" fontId="33" fillId="0" borderId="64" xfId="0" applyNumberFormat="1" applyFont="1" applyBorder="1" applyAlignment="1" applyProtection="1">
      <alignment vertical="center" shrinkToFit="1"/>
      <protection locked="0"/>
    </xf>
    <xf numFmtId="49" fontId="33" fillId="0" borderId="62" xfId="0" applyNumberFormat="1" applyFont="1" applyBorder="1" applyAlignment="1" applyProtection="1">
      <alignment vertical="center" shrinkToFit="1"/>
      <protection locked="0"/>
    </xf>
    <xf numFmtId="0" fontId="25" fillId="8" borderId="47" xfId="0" applyFont="1" applyFill="1" applyBorder="1" applyAlignment="1">
      <alignment vertical="center" wrapText="1"/>
    </xf>
    <xf numFmtId="0" fontId="25" fillId="8" borderId="54" xfId="0" applyFont="1" applyFill="1" applyBorder="1" applyAlignment="1">
      <alignment vertical="center" wrapText="1"/>
    </xf>
    <xf numFmtId="165" fontId="24" fillId="8" borderId="54" xfId="0" applyNumberFormat="1" applyFont="1" applyFill="1" applyBorder="1" applyAlignment="1" applyProtection="1">
      <alignment vertical="center"/>
      <protection locked="0"/>
    </xf>
    <xf numFmtId="0" fontId="16" fillId="0" borderId="27" xfId="0" applyFont="1" applyBorder="1" applyAlignment="1">
      <alignment vertical="center" wrapText="1"/>
    </xf>
    <xf numFmtId="0" fontId="20" fillId="0" borderId="27" xfId="0" applyFont="1" applyBorder="1" applyAlignment="1">
      <alignment vertical="center" wrapText="1"/>
    </xf>
    <xf numFmtId="49" fontId="33" fillId="0" borderId="61" xfId="0" applyNumberFormat="1" applyFont="1" applyBorder="1" applyAlignment="1" applyProtection="1">
      <alignment vertical="center" wrapText="1" shrinkToFit="1"/>
      <protection locked="0"/>
    </xf>
    <xf numFmtId="49" fontId="33" fillId="0" borderId="61" xfId="0" applyNumberFormat="1" applyFont="1" applyBorder="1" applyAlignment="1" applyProtection="1">
      <alignment vertical="center" shrinkToFit="1"/>
      <protection locked="0"/>
    </xf>
    <xf numFmtId="49" fontId="33" fillId="0" borderId="65" xfId="0" applyNumberFormat="1" applyFont="1" applyBorder="1" applyAlignment="1" applyProtection="1">
      <alignment vertical="center" shrinkToFit="1"/>
      <protection locked="0"/>
    </xf>
    <xf numFmtId="49" fontId="33" fillId="0" borderId="9" xfId="0" applyNumberFormat="1" applyFont="1" applyBorder="1" applyAlignment="1" applyProtection="1">
      <alignment vertical="center" wrapText="1" shrinkToFit="1"/>
      <protection locked="0"/>
    </xf>
    <xf numFmtId="49" fontId="33" fillId="0" borderId="9" xfId="0" applyNumberFormat="1" applyFont="1" applyBorder="1" applyAlignment="1" applyProtection="1">
      <alignment vertical="center" shrinkToFit="1"/>
      <protection locked="0"/>
    </xf>
    <xf numFmtId="49" fontId="33" fillId="0" borderId="63" xfId="0" applyNumberFormat="1" applyFont="1" applyBorder="1" applyAlignment="1" applyProtection="1">
      <alignment vertical="center" shrinkToFit="1"/>
      <protection locked="0"/>
    </xf>
    <xf numFmtId="166" fontId="7" fillId="0" borderId="0" xfId="0" quotePrefix="1" applyNumberFormat="1" applyFont="1" applyAlignment="1">
      <alignment horizontal="center" vertical="center" wrapText="1"/>
    </xf>
    <xf numFmtId="0" fontId="7" fillId="0" borderId="0" xfId="0" applyFont="1" applyAlignment="1">
      <alignment horizontal="center" vertical="center" wrapText="1"/>
    </xf>
    <xf numFmtId="0" fontId="25" fillId="8" borderId="6" xfId="0" applyFont="1" applyFill="1" applyBorder="1" applyAlignment="1">
      <alignment horizontal="center"/>
    </xf>
    <xf numFmtId="165" fontId="23" fillId="4" borderId="29" xfId="0" applyNumberFormat="1" applyFont="1" applyFill="1" applyBorder="1" applyAlignment="1" applyProtection="1">
      <alignment vertical="center"/>
      <protection locked="0"/>
    </xf>
    <xf numFmtId="0" fontId="8" fillId="3" borderId="29" xfId="0" applyFont="1" applyFill="1" applyBorder="1" applyAlignment="1">
      <alignment vertical="center"/>
    </xf>
    <xf numFmtId="0" fontId="26" fillId="0" borderId="0" xfId="0" applyFont="1" applyAlignment="1">
      <alignment vertical="top" wrapText="1"/>
    </xf>
    <xf numFmtId="49" fontId="25" fillId="2" borderId="0" xfId="0" applyNumberFormat="1" applyFont="1" applyFill="1" applyAlignment="1" applyProtection="1">
      <alignment horizontal="right" vertical="top" shrinkToFit="1"/>
      <protection locked="0"/>
    </xf>
    <xf numFmtId="0" fontId="26" fillId="0" borderId="0" xfId="0" applyFont="1" applyAlignment="1">
      <alignment horizontal="center" vertical="top"/>
    </xf>
    <xf numFmtId="165" fontId="23" fillId="4" borderId="11" xfId="0" applyNumberFormat="1" applyFont="1" applyFill="1" applyBorder="1" applyAlignment="1" applyProtection="1">
      <alignment vertical="center" wrapText="1"/>
      <protection locked="0"/>
    </xf>
    <xf numFmtId="165" fontId="23" fillId="4" borderId="12" xfId="0" applyNumberFormat="1" applyFont="1" applyFill="1" applyBorder="1" applyAlignment="1" applyProtection="1">
      <alignment vertical="center" wrapText="1"/>
      <protection locked="0"/>
    </xf>
    <xf numFmtId="0" fontId="30" fillId="0" borderId="10" xfId="0" applyFont="1" applyBorder="1" applyAlignment="1">
      <alignment vertical="center" wrapText="1"/>
    </xf>
    <xf numFmtId="0" fontId="33" fillId="0" borderId="10" xfId="0" applyFont="1" applyBorder="1" applyAlignment="1">
      <alignment vertical="center" wrapText="1"/>
    </xf>
    <xf numFmtId="0" fontId="24" fillId="9" borderId="29" xfId="0" applyFont="1" applyFill="1" applyBorder="1" applyAlignment="1">
      <alignment vertical="center"/>
    </xf>
    <xf numFmtId="165" fontId="24" fillId="13" borderId="31" xfId="0" applyNumberFormat="1" applyFont="1" applyFill="1" applyBorder="1" applyAlignment="1" applyProtection="1">
      <alignment vertical="center"/>
      <protection locked="0"/>
    </xf>
    <xf numFmtId="165" fontId="24" fillId="0" borderId="52" xfId="0" applyNumberFormat="1" applyFont="1" applyBorder="1" applyAlignment="1">
      <alignment vertical="center"/>
    </xf>
    <xf numFmtId="165" fontId="24" fillId="13" borderId="7" xfId="0" applyNumberFormat="1" applyFont="1" applyFill="1" applyBorder="1" applyAlignment="1" applyProtection="1">
      <alignment vertical="center"/>
      <protection locked="0"/>
    </xf>
    <xf numFmtId="165" fontId="24" fillId="13" borderId="8" xfId="0" applyNumberFormat="1" applyFont="1" applyFill="1" applyBorder="1" applyAlignment="1" applyProtection="1">
      <alignment vertical="center"/>
      <protection locked="0"/>
    </xf>
    <xf numFmtId="0" fontId="29" fillId="13" borderId="30" xfId="0" applyFont="1" applyFill="1" applyBorder="1" applyAlignment="1">
      <alignment vertical="center" wrapText="1"/>
    </xf>
    <xf numFmtId="0" fontId="29" fillId="13" borderId="31" xfId="0" applyFont="1" applyFill="1" applyBorder="1" applyAlignment="1">
      <alignment vertical="center" wrapText="1"/>
    </xf>
    <xf numFmtId="0" fontId="24" fillId="0" borderId="27" xfId="0" applyFont="1" applyBorder="1" applyAlignment="1">
      <alignment vertical="center" wrapText="1"/>
    </xf>
    <xf numFmtId="0" fontId="37" fillId="0" borderId="27" xfId="0" applyFont="1" applyBorder="1" applyAlignment="1">
      <alignment vertical="center" wrapText="1"/>
    </xf>
    <xf numFmtId="0" fontId="33" fillId="0" borderId="0" xfId="0" applyFont="1" applyAlignment="1">
      <alignment horizontal="left" vertical="center" wrapText="1"/>
    </xf>
    <xf numFmtId="49" fontId="33" fillId="0" borderId="27" xfId="0" applyNumberFormat="1" applyFont="1" applyBorder="1" applyAlignment="1" applyProtection="1">
      <alignment horizontal="left" vertical="center" wrapText="1" shrinkToFit="1"/>
      <protection locked="0"/>
    </xf>
    <xf numFmtId="49" fontId="33" fillId="0" borderId="56" xfId="0" applyNumberFormat="1" applyFont="1" applyBorder="1" applyAlignment="1" applyProtection="1">
      <alignment horizontal="left" vertical="center" wrapText="1" shrinkToFit="1"/>
      <protection locked="0"/>
    </xf>
    <xf numFmtId="49" fontId="33" fillId="0" borderId="27" xfId="0" applyNumberFormat="1" applyFont="1" applyBorder="1" applyAlignment="1" applyProtection="1">
      <alignment horizontal="left" vertical="center" shrinkToFit="1"/>
      <protection locked="0"/>
    </xf>
    <xf numFmtId="49" fontId="33" fillId="0" borderId="56" xfId="0" applyNumberFormat="1" applyFont="1" applyBorder="1" applyAlignment="1" applyProtection="1">
      <alignment horizontal="left" vertical="center" shrinkToFit="1"/>
      <protection locked="0"/>
    </xf>
    <xf numFmtId="49" fontId="33" fillId="0" borderId="27" xfId="0" applyNumberFormat="1" applyFont="1" applyBorder="1" applyAlignment="1" applyProtection="1">
      <alignment horizontal="left" vertical="top" wrapText="1" shrinkToFit="1"/>
      <protection locked="0"/>
    </xf>
    <xf numFmtId="49" fontId="33" fillId="0" borderId="27" xfId="0" applyNumberFormat="1" applyFont="1" applyBorder="1" applyAlignment="1" applyProtection="1">
      <alignment horizontal="left" vertical="top" shrinkToFit="1"/>
      <protection locked="0"/>
    </xf>
    <xf numFmtId="49" fontId="33" fillId="0" borderId="56" xfId="0" applyNumberFormat="1" applyFont="1" applyBorder="1" applyAlignment="1" applyProtection="1">
      <alignment horizontal="left" vertical="top" shrinkToFit="1"/>
      <protection locked="0"/>
    </xf>
    <xf numFmtId="49" fontId="10" fillId="0" borderId="0" xfId="0" applyNumberFormat="1" applyFont="1" applyAlignment="1">
      <alignment horizontal="left" vertical="center" wrapText="1"/>
    </xf>
    <xf numFmtId="0" fontId="10" fillId="0" borderId="0" xfId="0" applyFont="1" applyAlignment="1">
      <alignment horizontal="left" vertical="center"/>
    </xf>
    <xf numFmtId="0" fontId="23" fillId="0" borderId="30" xfId="0" applyFont="1" applyBorder="1" applyAlignment="1">
      <alignment horizontal="left" vertical="center" wrapText="1"/>
    </xf>
    <xf numFmtId="0" fontId="24" fillId="3" borderId="29" xfId="0" applyFont="1" applyFill="1" applyBorder="1" applyAlignment="1">
      <alignment vertical="center"/>
    </xf>
    <xf numFmtId="0" fontId="33" fillId="0" borderId="10" xfId="0" applyFont="1" applyBorder="1" applyAlignment="1">
      <alignment horizontal="left" vertical="center" wrapText="1"/>
    </xf>
    <xf numFmtId="3" fontId="51" fillId="4" borderId="27" xfId="0" applyNumberFormat="1" applyFont="1" applyFill="1" applyBorder="1" applyAlignment="1">
      <alignment vertical="center" wrapText="1"/>
    </xf>
  </cellXfs>
  <cellStyles count="4">
    <cellStyle name="Normal" xfId="0" builtinId="0"/>
    <cellStyle name="Pourcentage" xfId="1" builtinId="5"/>
    <cellStyle name="Standard 2" xfId="2" xr:uid="{00000000-0005-0000-0000-000002000000}"/>
    <cellStyle name="Standard 3" xfId="3" xr:uid="{00000000-0005-0000-0000-000003000000}"/>
  </cellStyles>
  <dxfs count="1">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99FF99"/>
      <color rgb="FFE8F5F8"/>
      <color rgb="FFCCFFCC"/>
      <color rgb="FFFF6600"/>
      <color rgb="FFFFF1C5"/>
      <color rgb="FFB9FFB9"/>
      <color rgb="FF75FFC7"/>
      <color rgb="FF00FF99"/>
      <color rgb="FFB4E6CD"/>
      <color rgb="FFC0E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25</xdr:col>
      <xdr:colOff>390525</xdr:colOff>
      <xdr:row>0</xdr:row>
      <xdr:rowOff>28575</xdr:rowOff>
    </xdr:from>
    <xdr:to>
      <xdr:col>29</xdr:col>
      <xdr:colOff>0</xdr:colOff>
      <xdr:row>1</xdr:row>
      <xdr:rowOff>44450</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5621000" y="28575"/>
          <a:ext cx="1933575" cy="638175"/>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dimension ref="A1:AD61"/>
  <sheetViews>
    <sheetView showGridLines="0" tabSelected="1" zoomScale="75" zoomScaleNormal="75" zoomScaleSheetLayoutView="90" workbookViewId="0">
      <pane xSplit="9" ySplit="10" topLeftCell="J11" activePane="bottomRight" state="frozen"/>
      <selection pane="topRight" activeCell="J1" sqref="J1"/>
      <selection pane="bottomLeft" activeCell="A11" sqref="A11"/>
      <selection pane="bottomRight" activeCell="H18" sqref="H18"/>
    </sheetView>
  </sheetViews>
  <sheetFormatPr baseColWidth="10" defaultColWidth="5.7109375" defaultRowHeight="10.35" customHeight="1" x14ac:dyDescent="0.2"/>
  <cols>
    <col min="1" max="1" width="4.42578125" style="6" customWidth="1"/>
    <col min="2" max="2" width="15.140625" style="28" customWidth="1"/>
    <col min="3" max="3" width="5" style="28" customWidth="1"/>
    <col min="4" max="4" width="16.7109375" style="28" customWidth="1"/>
    <col min="5" max="5" width="27.7109375" style="28" customWidth="1"/>
    <col min="6" max="6" width="11" style="28" customWidth="1"/>
    <col min="7" max="7" width="12" style="28" customWidth="1"/>
    <col min="8" max="8" width="8.28515625" style="28" customWidth="1"/>
    <col min="9" max="9" width="11.42578125" style="38" customWidth="1"/>
    <col min="10" max="10" width="10.28515625" style="29" customWidth="1"/>
    <col min="11" max="11" width="10.28515625" style="6" customWidth="1"/>
    <col min="12" max="12" width="10.28515625" style="29" customWidth="1"/>
    <col min="13" max="13" width="10.28515625" style="6" customWidth="1"/>
    <col min="14" max="14" width="10.28515625" style="29" customWidth="1"/>
    <col min="15" max="15" width="10.28515625" style="6" customWidth="1"/>
    <col min="16" max="16" width="10.28515625" style="29" customWidth="1"/>
    <col min="17" max="17" width="10.28515625" style="6" customWidth="1"/>
    <col min="18" max="18" width="10.28515625" style="29" customWidth="1"/>
    <col min="19" max="19" width="10.28515625" style="6" customWidth="1"/>
    <col min="20" max="20" width="10.28515625" style="29" customWidth="1"/>
    <col min="21" max="21" width="10.28515625" style="6" customWidth="1"/>
    <col min="22" max="22" width="10.28515625" style="29" customWidth="1"/>
    <col min="23" max="23" width="10.28515625" style="6" customWidth="1"/>
    <col min="24" max="24" width="10.28515625" style="29" customWidth="1"/>
    <col min="25" max="25" width="10.28515625" style="6" customWidth="1"/>
    <col min="26" max="26" width="10.28515625" style="29" customWidth="1"/>
    <col min="27" max="27" width="10.28515625" style="6" customWidth="1"/>
    <col min="28" max="28" width="10.28515625" style="29" customWidth="1"/>
    <col min="29" max="29" width="10.28515625" style="6" customWidth="1"/>
    <col min="30" max="16384" width="5.7109375" style="6"/>
  </cols>
  <sheetData>
    <row r="1" spans="1:30" ht="48.75" customHeight="1" x14ac:dyDescent="0.2">
      <c r="A1" s="213" t="s">
        <v>606</v>
      </c>
      <c r="B1" s="214"/>
      <c r="C1" s="214"/>
      <c r="D1" s="214"/>
      <c r="E1" s="214"/>
      <c r="F1" s="214"/>
      <c r="G1" s="214"/>
      <c r="H1" s="214"/>
      <c r="I1" s="214"/>
      <c r="J1" s="5" t="s">
        <v>0</v>
      </c>
      <c r="K1" s="5"/>
      <c r="L1" s="5"/>
      <c r="M1" s="5"/>
      <c r="N1" s="5"/>
      <c r="O1" s="5"/>
      <c r="P1" s="5"/>
      <c r="Q1" s="277"/>
      <c r="R1" s="277"/>
      <c r="S1" s="277"/>
      <c r="T1" s="277"/>
      <c r="U1" s="277"/>
      <c r="V1" s="277"/>
      <c r="W1" s="277"/>
      <c r="X1" s="277"/>
      <c r="Y1" s="277"/>
      <c r="Z1" s="277"/>
      <c r="AA1" s="277"/>
      <c r="AB1" s="278"/>
      <c r="AC1" s="278"/>
    </row>
    <row r="2" spans="1:30" ht="20.25" customHeight="1" x14ac:dyDescent="0.2">
      <c r="A2" s="7"/>
      <c r="B2" s="8"/>
      <c r="C2" s="8"/>
      <c r="D2" s="8"/>
      <c r="E2" s="8"/>
      <c r="F2" s="8"/>
      <c r="G2" s="8"/>
      <c r="H2" s="8"/>
      <c r="I2" s="36"/>
      <c r="J2" s="186" t="s">
        <v>613</v>
      </c>
      <c r="K2" s="186"/>
      <c r="L2" s="186"/>
      <c r="M2" s="186"/>
      <c r="N2" s="7"/>
      <c r="O2" s="7"/>
      <c r="P2" s="7"/>
      <c r="Q2" s="7"/>
      <c r="R2" s="7"/>
      <c r="S2" s="7"/>
      <c r="T2" s="7"/>
      <c r="U2" s="7"/>
      <c r="V2" s="7"/>
      <c r="W2" s="7"/>
      <c r="X2" s="7"/>
      <c r="Y2" s="7"/>
      <c r="Z2" s="7"/>
      <c r="AA2" s="7"/>
      <c r="AB2" s="7"/>
      <c r="AC2" s="7"/>
    </row>
    <row r="3" spans="1:30" ht="4.5" customHeight="1" x14ac:dyDescent="0.2">
      <c r="A3" s="9"/>
      <c r="B3" s="10"/>
      <c r="C3" s="10"/>
      <c r="D3" s="10"/>
      <c r="E3" s="10"/>
      <c r="F3" s="10"/>
      <c r="G3" s="11"/>
      <c r="H3" s="11"/>
      <c r="I3" s="37"/>
      <c r="J3" s="12"/>
      <c r="K3" s="11"/>
      <c r="L3" s="11"/>
      <c r="M3" s="11"/>
      <c r="N3" s="12"/>
      <c r="O3" s="12"/>
      <c r="P3" s="12"/>
      <c r="Q3" s="12"/>
      <c r="R3" s="13"/>
      <c r="S3" s="14"/>
      <c r="T3" s="13"/>
      <c r="U3" s="14"/>
      <c r="V3" s="13"/>
      <c r="W3" s="14"/>
      <c r="X3" s="13"/>
      <c r="Y3" s="14"/>
      <c r="Z3" s="13"/>
      <c r="AA3" s="14"/>
      <c r="AB3" s="13"/>
      <c r="AC3" s="14"/>
    </row>
    <row r="4" spans="1:30" ht="19.5" customHeight="1" x14ac:dyDescent="0.3">
      <c r="A4" s="55">
        <f>A2+1</f>
        <v>1</v>
      </c>
      <c r="B4" s="56" t="s">
        <v>3</v>
      </c>
      <c r="C4" s="250"/>
      <c r="D4" s="250"/>
      <c r="E4" s="250"/>
      <c r="F4" s="250"/>
      <c r="G4" s="250"/>
      <c r="H4" s="255" t="s">
        <v>553</v>
      </c>
      <c r="I4" s="255"/>
      <c r="J4" s="191" t="s">
        <v>607</v>
      </c>
      <c r="K4" s="191"/>
      <c r="L4" s="191"/>
      <c r="M4" s="191"/>
      <c r="N4" s="191"/>
      <c r="O4" s="191"/>
      <c r="P4" s="6"/>
      <c r="Q4" s="62" t="s">
        <v>281</v>
      </c>
      <c r="R4" s="190"/>
      <c r="S4" s="190"/>
      <c r="T4" s="6"/>
      <c r="V4" s="6"/>
      <c r="X4" s="6"/>
      <c r="Z4" s="6"/>
      <c r="AB4" s="6"/>
    </row>
    <row r="5" spans="1:30" ht="4.5" customHeight="1" x14ac:dyDescent="0.2">
      <c r="A5" s="55"/>
      <c r="B5" s="57"/>
      <c r="C5" s="57"/>
      <c r="D5" s="57"/>
      <c r="E5" s="57"/>
      <c r="F5" s="57"/>
      <c r="G5" s="58"/>
      <c r="H5" s="58"/>
      <c r="I5" s="59"/>
      <c r="J5" s="191"/>
      <c r="K5" s="191"/>
      <c r="L5" s="191"/>
      <c r="M5" s="191"/>
      <c r="N5" s="191"/>
      <c r="O5" s="191"/>
      <c r="P5" s="16"/>
      <c r="Q5" s="63"/>
      <c r="R5" s="17"/>
      <c r="S5" s="18"/>
      <c r="T5" s="16"/>
      <c r="U5" s="16"/>
      <c r="V5" s="16"/>
      <c r="W5" s="16"/>
      <c r="X5" s="16"/>
      <c r="Y5" s="16"/>
      <c r="Z5" s="16"/>
      <c r="AA5" s="16"/>
      <c r="AB5" s="16"/>
      <c r="AC5" s="16"/>
    </row>
    <row r="6" spans="1:30" ht="30" customHeight="1" x14ac:dyDescent="0.2">
      <c r="A6" s="55">
        <f>A4+1</f>
        <v>2</v>
      </c>
      <c r="B6" s="253" t="s">
        <v>555</v>
      </c>
      <c r="C6" s="253"/>
      <c r="D6" s="253"/>
      <c r="E6" s="254"/>
      <c r="F6" s="254"/>
      <c r="G6" s="254"/>
      <c r="H6" s="60"/>
      <c r="I6" s="61"/>
      <c r="J6" s="191"/>
      <c r="K6" s="191"/>
      <c r="L6" s="191"/>
      <c r="M6" s="191"/>
      <c r="N6" s="191"/>
      <c r="O6" s="191"/>
      <c r="P6" s="6"/>
      <c r="Q6" s="62" t="s">
        <v>4</v>
      </c>
      <c r="R6" s="191"/>
      <c r="S6" s="191"/>
      <c r="T6" s="6"/>
      <c r="V6" s="6"/>
      <c r="X6" s="6"/>
      <c r="Z6" s="6"/>
      <c r="AB6" s="6"/>
    </row>
    <row r="7" spans="1:30" ht="4.5" customHeight="1" x14ac:dyDescent="0.2">
      <c r="A7" s="55"/>
      <c r="B7" s="57"/>
      <c r="C7" s="57"/>
      <c r="D7" s="57"/>
      <c r="E7" s="57"/>
      <c r="F7" s="57"/>
      <c r="G7" s="58"/>
      <c r="H7" s="58"/>
      <c r="I7" s="59"/>
      <c r="J7" s="191"/>
      <c r="K7" s="191"/>
      <c r="L7" s="191"/>
      <c r="M7" s="191"/>
      <c r="N7" s="191"/>
      <c r="O7" s="191"/>
      <c r="P7" s="16"/>
      <c r="Q7" s="63"/>
      <c r="R7" s="17"/>
      <c r="S7" s="18"/>
      <c r="T7" s="16"/>
      <c r="U7" s="16"/>
      <c r="V7" s="16"/>
      <c r="W7" s="16"/>
      <c r="X7" s="16"/>
      <c r="Y7" s="16"/>
      <c r="Z7" s="16"/>
      <c r="AA7" s="16"/>
      <c r="AB7" s="16"/>
      <c r="AC7" s="16"/>
    </row>
    <row r="8" spans="1:30" ht="26.25" customHeight="1" x14ac:dyDescent="0.2">
      <c r="A8" s="55">
        <f>A6+1</f>
        <v>3</v>
      </c>
      <c r="B8" s="56" t="s">
        <v>554</v>
      </c>
      <c r="C8" s="254"/>
      <c r="D8" s="254"/>
      <c r="E8" s="254"/>
      <c r="F8" s="254"/>
      <c r="G8" s="254"/>
      <c r="H8" s="60"/>
      <c r="I8" s="61"/>
      <c r="J8" s="191"/>
      <c r="K8" s="191"/>
      <c r="L8" s="191"/>
      <c r="M8" s="191"/>
      <c r="N8" s="191"/>
      <c r="O8" s="191"/>
      <c r="P8" s="6"/>
      <c r="Q8" s="62" t="s">
        <v>552</v>
      </c>
      <c r="R8" s="190" t="s">
        <v>568</v>
      </c>
      <c r="S8" s="190"/>
      <c r="T8" s="6"/>
      <c r="V8" s="6"/>
      <c r="X8" s="6"/>
      <c r="Z8" s="6"/>
      <c r="AB8" s="6"/>
    </row>
    <row r="9" spans="1:30" ht="15.75" customHeight="1" x14ac:dyDescent="0.2">
      <c r="A9" s="9"/>
      <c r="B9" s="45"/>
      <c r="C9" s="45"/>
      <c r="D9" s="45"/>
      <c r="E9" s="45"/>
      <c r="F9" s="45"/>
      <c r="G9" s="46"/>
      <c r="H9" s="46"/>
      <c r="I9" s="47"/>
      <c r="J9" s="15"/>
      <c r="K9" s="15"/>
      <c r="L9" s="15"/>
      <c r="M9" s="15"/>
      <c r="N9" s="16"/>
      <c r="O9" s="16"/>
      <c r="P9" s="16"/>
      <c r="Q9" s="16"/>
      <c r="R9" s="17"/>
      <c r="S9" s="18"/>
      <c r="T9" s="17"/>
      <c r="U9" s="18"/>
      <c r="V9" s="17"/>
      <c r="W9" s="18"/>
      <c r="X9" s="17"/>
      <c r="Y9" s="18"/>
      <c r="Z9" s="17"/>
      <c r="AA9" s="18"/>
      <c r="AB9" s="17"/>
      <c r="AC9" s="18"/>
    </row>
    <row r="10" spans="1:30" s="9" customFormat="1" ht="52.35" customHeight="1" x14ac:dyDescent="0.2">
      <c r="B10" s="50"/>
      <c r="C10" s="50"/>
      <c r="D10" s="50"/>
      <c r="E10" s="50"/>
      <c r="F10" s="50"/>
      <c r="G10" s="50"/>
      <c r="H10" s="50"/>
      <c r="I10" s="51"/>
      <c r="J10" s="218" t="s">
        <v>580</v>
      </c>
      <c r="K10" s="219"/>
      <c r="L10" s="218" t="s">
        <v>581</v>
      </c>
      <c r="M10" s="219"/>
      <c r="N10" s="218" t="s">
        <v>582</v>
      </c>
      <c r="O10" s="219"/>
      <c r="P10" s="218" t="s">
        <v>583</v>
      </c>
      <c r="Q10" s="219"/>
      <c r="R10" s="218" t="s">
        <v>584</v>
      </c>
      <c r="S10" s="219"/>
      <c r="T10" s="218" t="s">
        <v>585</v>
      </c>
      <c r="U10" s="219"/>
      <c r="V10" s="218" t="s">
        <v>586</v>
      </c>
      <c r="W10" s="219"/>
      <c r="X10" s="218" t="s">
        <v>587</v>
      </c>
      <c r="Y10" s="219"/>
      <c r="Z10" s="218" t="s">
        <v>588</v>
      </c>
      <c r="AA10" s="219"/>
      <c r="AB10" s="218" t="s">
        <v>589</v>
      </c>
      <c r="AC10" s="219"/>
      <c r="AD10" s="44"/>
    </row>
    <row r="11" spans="1:30" s="18" customFormat="1" ht="23.25" customHeight="1" x14ac:dyDescent="0.3">
      <c r="A11" s="65">
        <v>4</v>
      </c>
      <c r="B11" s="178" t="s">
        <v>578</v>
      </c>
      <c r="C11" s="64"/>
      <c r="D11" s="64"/>
      <c r="E11" s="64"/>
      <c r="F11" s="64"/>
      <c r="G11" s="64"/>
      <c r="H11" s="66"/>
      <c r="I11" s="67"/>
      <c r="J11" s="220"/>
      <c r="K11" s="252"/>
      <c r="L11" s="220"/>
      <c r="M11" s="252"/>
      <c r="N11" s="220"/>
      <c r="O11" s="252"/>
      <c r="P11" s="220"/>
      <c r="Q11" s="252"/>
      <c r="R11" s="220"/>
      <c r="S11" s="221"/>
      <c r="T11" s="220"/>
      <c r="U11" s="221"/>
      <c r="V11" s="220"/>
      <c r="W11" s="221"/>
      <c r="X11" s="220"/>
      <c r="Y11" s="221"/>
      <c r="Z11" s="220"/>
      <c r="AA11" s="221"/>
      <c r="AB11" s="220"/>
      <c r="AC11" s="221"/>
    </row>
    <row r="12" spans="1:30" ht="21" customHeight="1" x14ac:dyDescent="0.3">
      <c r="A12" s="65">
        <v>5</v>
      </c>
      <c r="B12" s="259" t="s">
        <v>591</v>
      </c>
      <c r="C12" s="259"/>
      <c r="D12" s="259"/>
      <c r="E12" s="259"/>
      <c r="F12" s="259"/>
      <c r="G12" s="259"/>
      <c r="H12" s="68"/>
      <c r="I12" s="69"/>
      <c r="J12" s="256"/>
      <c r="K12" s="257"/>
      <c r="L12" s="193"/>
      <c r="M12" s="194"/>
      <c r="N12" s="193"/>
      <c r="O12" s="194"/>
      <c r="P12" s="193"/>
      <c r="Q12" s="194"/>
      <c r="R12" s="193"/>
      <c r="S12" s="222"/>
      <c r="T12" s="193"/>
      <c r="U12" s="222"/>
      <c r="V12" s="193"/>
      <c r="W12" s="222"/>
      <c r="X12" s="193"/>
      <c r="Y12" s="222"/>
      <c r="Z12" s="193"/>
      <c r="AA12" s="222"/>
      <c r="AB12" s="193"/>
      <c r="AC12" s="222"/>
    </row>
    <row r="13" spans="1:30" ht="21" customHeight="1" x14ac:dyDescent="0.3">
      <c r="A13" s="65">
        <v>6</v>
      </c>
      <c r="B13" s="281" t="s">
        <v>596</v>
      </c>
      <c r="C13" s="281"/>
      <c r="D13" s="281"/>
      <c r="E13" s="281"/>
      <c r="F13" s="281"/>
      <c r="G13" s="281"/>
      <c r="H13" s="70"/>
      <c r="I13" s="69"/>
      <c r="J13" s="193"/>
      <c r="K13" s="194"/>
      <c r="L13" s="193"/>
      <c r="M13" s="194"/>
      <c r="N13" s="193"/>
      <c r="O13" s="194"/>
      <c r="P13" s="193"/>
      <c r="Q13" s="194"/>
      <c r="R13" s="193"/>
      <c r="S13" s="222"/>
      <c r="T13" s="193"/>
      <c r="U13" s="222"/>
      <c r="V13" s="193"/>
      <c r="W13" s="222"/>
      <c r="X13" s="193"/>
      <c r="Y13" s="222"/>
      <c r="Z13" s="193"/>
      <c r="AA13" s="222"/>
      <c r="AB13" s="193"/>
      <c r="AC13" s="222"/>
    </row>
    <row r="14" spans="1:30" ht="33.75" customHeight="1" x14ac:dyDescent="0.2">
      <c r="A14" s="65">
        <v>7</v>
      </c>
      <c r="B14" s="258" t="s">
        <v>614</v>
      </c>
      <c r="C14" s="259"/>
      <c r="D14" s="259"/>
      <c r="E14" s="259"/>
      <c r="F14" s="259"/>
      <c r="G14" s="172"/>
      <c r="H14" s="71"/>
      <c r="I14" s="72"/>
      <c r="J14" s="193"/>
      <c r="K14" s="194"/>
      <c r="L14" s="193"/>
      <c r="M14" s="194"/>
      <c r="N14" s="193"/>
      <c r="O14" s="194"/>
      <c r="P14" s="193"/>
      <c r="Q14" s="194"/>
      <c r="R14" s="193"/>
      <c r="S14" s="194"/>
      <c r="T14" s="193"/>
      <c r="U14" s="194"/>
      <c r="V14" s="193"/>
      <c r="W14" s="194"/>
      <c r="X14" s="193"/>
      <c r="Y14" s="194"/>
      <c r="Z14" s="193"/>
      <c r="AA14" s="194"/>
      <c r="AB14" s="193"/>
      <c r="AC14" s="194"/>
    </row>
    <row r="15" spans="1:30" ht="36.75" customHeight="1" x14ac:dyDescent="0.3">
      <c r="A15" s="65">
        <f t="shared" ref="A15:A38" si="0">A14+1</f>
        <v>8</v>
      </c>
      <c r="B15" s="217" t="s">
        <v>597</v>
      </c>
      <c r="C15" s="217"/>
      <c r="D15" s="217"/>
      <c r="E15" s="217"/>
      <c r="F15" s="173"/>
      <c r="G15" s="174"/>
      <c r="H15" s="73"/>
      <c r="I15" s="74"/>
      <c r="J15" s="193"/>
      <c r="K15" s="194"/>
      <c r="L15" s="193"/>
      <c r="M15" s="194"/>
      <c r="N15" s="193"/>
      <c r="O15" s="194"/>
      <c r="P15" s="193"/>
      <c r="Q15" s="194"/>
      <c r="R15" s="193"/>
      <c r="S15" s="194"/>
      <c r="T15" s="193"/>
      <c r="U15" s="194"/>
      <c r="V15" s="193"/>
      <c r="W15" s="194"/>
      <c r="X15" s="193"/>
      <c r="Y15" s="194"/>
      <c r="Z15" s="193"/>
      <c r="AA15" s="194"/>
      <c r="AB15" s="193"/>
      <c r="AC15" s="194"/>
    </row>
    <row r="16" spans="1:30" ht="24.75" customHeight="1" x14ac:dyDescent="0.3">
      <c r="A16" s="65">
        <v>9</v>
      </c>
      <c r="B16" s="179" t="s">
        <v>599</v>
      </c>
      <c r="C16" s="176"/>
      <c r="D16" s="176"/>
      <c r="E16" s="176"/>
      <c r="F16" s="176"/>
      <c r="G16" s="177"/>
      <c r="H16" s="75"/>
      <c r="I16" s="76"/>
      <c r="J16" s="193"/>
      <c r="K16" s="194"/>
      <c r="L16" s="193"/>
      <c r="M16" s="194"/>
      <c r="N16" s="193"/>
      <c r="O16" s="194"/>
      <c r="P16" s="193"/>
      <c r="Q16" s="194"/>
      <c r="R16" s="193"/>
      <c r="S16" s="194"/>
      <c r="T16" s="193"/>
      <c r="U16" s="194"/>
      <c r="V16" s="193"/>
      <c r="W16" s="194"/>
      <c r="X16" s="193"/>
      <c r="Y16" s="194"/>
      <c r="Z16" s="193"/>
      <c r="AA16" s="194"/>
      <c r="AB16" s="193"/>
      <c r="AC16" s="194"/>
    </row>
    <row r="17" spans="1:29" ht="21.75" customHeight="1" x14ac:dyDescent="0.3">
      <c r="A17" s="65">
        <v>10</v>
      </c>
      <c r="B17" s="175" t="s">
        <v>615</v>
      </c>
      <c r="C17" s="176"/>
      <c r="D17" s="176"/>
      <c r="E17" s="176"/>
      <c r="F17" s="176"/>
      <c r="G17" s="177"/>
      <c r="H17" s="75"/>
      <c r="I17" s="76"/>
      <c r="J17" s="193"/>
      <c r="K17" s="194"/>
      <c r="L17" s="193"/>
      <c r="M17" s="194"/>
      <c r="N17" s="193"/>
      <c r="O17" s="194"/>
      <c r="P17" s="193"/>
      <c r="Q17" s="194"/>
      <c r="R17" s="193"/>
      <c r="S17" s="194"/>
      <c r="T17" s="193"/>
      <c r="U17" s="194"/>
      <c r="V17" s="193"/>
      <c r="W17" s="194"/>
      <c r="X17" s="193"/>
      <c r="Y17" s="194"/>
      <c r="Z17" s="193"/>
      <c r="AA17" s="194"/>
      <c r="AB17" s="193"/>
      <c r="AC17" s="194"/>
    </row>
    <row r="18" spans="1:29" ht="57" customHeight="1" x14ac:dyDescent="0.2">
      <c r="A18" s="65">
        <v>11</v>
      </c>
      <c r="B18" s="269" t="s">
        <v>598</v>
      </c>
      <c r="C18" s="269"/>
      <c r="D18" s="269"/>
      <c r="E18" s="269"/>
      <c r="F18" s="269"/>
      <c r="G18" s="77" t="s">
        <v>590</v>
      </c>
      <c r="H18" s="282">
        <v>100000</v>
      </c>
      <c r="I18" s="84" t="s">
        <v>574</v>
      </c>
      <c r="J18" s="195"/>
      <c r="K18" s="251"/>
      <c r="L18" s="195"/>
      <c r="M18" s="251"/>
      <c r="N18" s="195"/>
      <c r="O18" s="251"/>
      <c r="P18" s="195"/>
      <c r="Q18" s="251"/>
      <c r="R18" s="195"/>
      <c r="S18" s="196"/>
      <c r="T18" s="195"/>
      <c r="U18" s="196"/>
      <c r="V18" s="195"/>
      <c r="W18" s="196"/>
      <c r="X18" s="195"/>
      <c r="Y18" s="196"/>
      <c r="Z18" s="195"/>
      <c r="AA18" s="196"/>
      <c r="AB18" s="195"/>
      <c r="AC18" s="196"/>
    </row>
    <row r="19" spans="1:29" s="18" customFormat="1" ht="4.5" customHeight="1" x14ac:dyDescent="0.2">
      <c r="A19" s="78"/>
      <c r="B19" s="79"/>
      <c r="C19" s="79"/>
      <c r="D19" s="79"/>
      <c r="E19" s="79"/>
      <c r="F19" s="79"/>
      <c r="G19" s="79"/>
      <c r="H19" s="79"/>
      <c r="I19" s="80"/>
      <c r="J19" s="197"/>
      <c r="K19" s="223"/>
      <c r="L19" s="197"/>
      <c r="M19" s="223"/>
      <c r="N19" s="197"/>
      <c r="O19" s="223"/>
      <c r="P19" s="197"/>
      <c r="Q19" s="223"/>
      <c r="R19" s="197"/>
      <c r="S19" s="198"/>
      <c r="T19" s="197"/>
      <c r="U19" s="198"/>
      <c r="V19" s="197"/>
      <c r="W19" s="198"/>
      <c r="X19" s="197"/>
      <c r="Y19" s="198"/>
      <c r="Z19" s="197"/>
      <c r="AA19" s="198"/>
      <c r="AB19" s="197"/>
      <c r="AC19" s="198"/>
    </row>
    <row r="20" spans="1:29" s="18" customFormat="1" ht="21" customHeight="1" x14ac:dyDescent="0.3">
      <c r="A20" s="65">
        <f>A18+1</f>
        <v>12</v>
      </c>
      <c r="B20" s="89" t="s">
        <v>577</v>
      </c>
      <c r="C20" s="66"/>
      <c r="D20" s="66"/>
      <c r="E20" s="66"/>
      <c r="F20" s="66"/>
      <c r="G20" s="66"/>
      <c r="H20" s="66"/>
      <c r="I20" s="85"/>
      <c r="J20" s="199"/>
      <c r="K20" s="280"/>
      <c r="L20" s="199"/>
      <c r="M20" s="280"/>
      <c r="N20" s="199"/>
      <c r="O20" s="280"/>
      <c r="P20" s="199"/>
      <c r="Q20" s="280"/>
      <c r="R20" s="199"/>
      <c r="S20" s="200"/>
      <c r="T20" s="199"/>
      <c r="U20" s="200"/>
      <c r="V20" s="199"/>
      <c r="W20" s="200"/>
      <c r="X20" s="199"/>
      <c r="Y20" s="200"/>
      <c r="Z20" s="199"/>
      <c r="AA20" s="200"/>
      <c r="AB20" s="199"/>
      <c r="AC20" s="200"/>
    </row>
    <row r="21" spans="1:29" ht="39" customHeight="1" x14ac:dyDescent="0.2">
      <c r="A21" s="81">
        <f t="shared" si="0"/>
        <v>13</v>
      </c>
      <c r="B21" s="224" t="s">
        <v>557</v>
      </c>
      <c r="C21" s="224"/>
      <c r="D21" s="224"/>
      <c r="E21" s="224"/>
      <c r="F21" s="224"/>
      <c r="G21" s="224"/>
      <c r="H21" s="82">
        <v>75000</v>
      </c>
      <c r="I21" s="86" t="s">
        <v>574</v>
      </c>
      <c r="J21" s="201"/>
      <c r="K21" s="202"/>
      <c r="L21" s="201"/>
      <c r="M21" s="202"/>
      <c r="N21" s="201"/>
      <c r="O21" s="202"/>
      <c r="P21" s="201"/>
      <c r="Q21" s="202"/>
      <c r="R21" s="201"/>
      <c r="S21" s="202"/>
      <c r="T21" s="201"/>
      <c r="U21" s="202"/>
      <c r="V21" s="201"/>
      <c r="W21" s="202"/>
      <c r="X21" s="201"/>
      <c r="Y21" s="202"/>
      <c r="Z21" s="201"/>
      <c r="AA21" s="202"/>
      <c r="AB21" s="201"/>
      <c r="AC21" s="202"/>
    </row>
    <row r="22" spans="1:29" ht="4.5" customHeight="1" x14ac:dyDescent="0.2">
      <c r="A22" s="54"/>
      <c r="B22" s="21"/>
      <c r="C22" s="21"/>
      <c r="D22" s="21"/>
      <c r="E22" s="21"/>
      <c r="F22" s="21"/>
      <c r="G22" s="21"/>
      <c r="H22" s="21"/>
      <c r="I22" s="39"/>
      <c r="J22" s="203"/>
      <c r="K22" s="225"/>
      <c r="L22" s="203"/>
      <c r="M22" s="225"/>
      <c r="N22" s="203"/>
      <c r="O22" s="225"/>
      <c r="P22" s="203"/>
      <c r="Q22" s="225"/>
      <c r="R22" s="203"/>
      <c r="S22" s="204"/>
      <c r="T22" s="203"/>
      <c r="U22" s="204"/>
      <c r="V22" s="203"/>
      <c r="W22" s="204"/>
      <c r="X22" s="203"/>
      <c r="Y22" s="204"/>
      <c r="Z22" s="203"/>
      <c r="AA22" s="204"/>
      <c r="AB22" s="203"/>
      <c r="AC22" s="204"/>
    </row>
    <row r="23" spans="1:29" ht="19.5" customHeight="1" x14ac:dyDescent="0.2">
      <c r="A23" s="65">
        <f>A21+1</f>
        <v>14</v>
      </c>
      <c r="B23" s="107" t="s">
        <v>593</v>
      </c>
      <c r="C23" s="108"/>
      <c r="D23" s="108"/>
      <c r="E23" s="108"/>
      <c r="F23" s="108"/>
      <c r="G23" s="108"/>
      <c r="H23" s="108"/>
      <c r="I23" s="109"/>
      <c r="J23" s="205"/>
      <c r="K23" s="260"/>
      <c r="L23" s="205"/>
      <c r="M23" s="260"/>
      <c r="N23" s="205"/>
      <c r="O23" s="260"/>
      <c r="P23" s="205"/>
      <c r="Q23" s="260"/>
      <c r="R23" s="205"/>
      <c r="S23" s="206"/>
      <c r="T23" s="205"/>
      <c r="U23" s="206"/>
      <c r="V23" s="205"/>
      <c r="W23" s="206"/>
      <c r="X23" s="205"/>
      <c r="Y23" s="206"/>
      <c r="Z23" s="205"/>
      <c r="AA23" s="206"/>
      <c r="AB23" s="205"/>
      <c r="AC23" s="206"/>
    </row>
    <row r="24" spans="1:29" ht="34.5" customHeight="1" x14ac:dyDescent="0.2">
      <c r="A24" s="65">
        <f t="shared" si="0"/>
        <v>15</v>
      </c>
      <c r="B24" s="87" t="s">
        <v>558</v>
      </c>
      <c r="C24" s="88">
        <v>3</v>
      </c>
      <c r="D24" s="279" t="s">
        <v>575</v>
      </c>
      <c r="E24" s="279"/>
      <c r="F24" s="215"/>
      <c r="G24" s="215"/>
      <c r="H24" s="215"/>
      <c r="I24" s="216"/>
      <c r="J24" s="207"/>
      <c r="K24" s="212"/>
      <c r="L24" s="207"/>
      <c r="M24" s="212"/>
      <c r="N24" s="207"/>
      <c r="O24" s="212"/>
      <c r="P24" s="207"/>
      <c r="Q24" s="212"/>
      <c r="R24" s="207"/>
      <c r="S24" s="208"/>
      <c r="T24" s="207"/>
      <c r="U24" s="208"/>
      <c r="V24" s="207"/>
      <c r="W24" s="208"/>
      <c r="X24" s="207"/>
      <c r="Y24" s="208"/>
      <c r="Z24" s="207"/>
      <c r="AA24" s="208"/>
      <c r="AB24" s="207"/>
      <c r="AC24" s="208"/>
    </row>
    <row r="25" spans="1:29" ht="15.6" x14ac:dyDescent="0.2">
      <c r="A25" s="65"/>
      <c r="B25" s="226"/>
      <c r="C25" s="226"/>
      <c r="D25" s="226"/>
      <c r="E25" s="226"/>
      <c r="F25" s="226"/>
      <c r="G25" s="226"/>
      <c r="H25" s="226"/>
      <c r="I25" s="227"/>
      <c r="J25" s="201"/>
      <c r="K25" s="202"/>
      <c r="L25" s="201"/>
      <c r="M25" s="202"/>
      <c r="N25" s="201"/>
      <c r="O25" s="202"/>
      <c r="P25" s="201"/>
      <c r="Q25" s="202"/>
      <c r="R25" s="201"/>
      <c r="S25" s="209"/>
      <c r="T25" s="201"/>
      <c r="U25" s="209"/>
      <c r="V25" s="201"/>
      <c r="W25" s="209"/>
      <c r="X25" s="201"/>
      <c r="Y25" s="209"/>
      <c r="Z25" s="201"/>
      <c r="AA25" s="209"/>
      <c r="AB25" s="201"/>
      <c r="AC25" s="209"/>
    </row>
    <row r="26" spans="1:29" ht="18" customHeight="1" x14ac:dyDescent="0.2">
      <c r="A26" s="65">
        <v>15</v>
      </c>
      <c r="B26" s="267" t="s">
        <v>576</v>
      </c>
      <c r="C26" s="268"/>
      <c r="D26" s="268"/>
      <c r="E26" s="268"/>
      <c r="F26" s="268"/>
      <c r="G26" s="268"/>
      <c r="H26" s="52"/>
      <c r="I26" s="53"/>
      <c r="J26" s="210"/>
      <c r="K26" s="211"/>
      <c r="L26" s="210"/>
      <c r="M26" s="211"/>
      <c r="N26" s="210"/>
      <c r="O26" s="211"/>
      <c r="P26" s="210"/>
      <c r="Q26" s="211"/>
      <c r="R26" s="210"/>
      <c r="S26" s="211"/>
      <c r="T26" s="210"/>
      <c r="U26" s="211"/>
      <c r="V26" s="210"/>
      <c r="W26" s="211"/>
      <c r="X26" s="210"/>
      <c r="Y26" s="211"/>
      <c r="Z26" s="210"/>
      <c r="AA26" s="211"/>
      <c r="AB26" s="210"/>
      <c r="AC26" s="211"/>
    </row>
    <row r="27" spans="1:29" ht="7.5" customHeight="1" x14ac:dyDescent="0.2">
      <c r="A27" s="65"/>
      <c r="B27" s="240"/>
      <c r="C27" s="241"/>
      <c r="D27" s="241"/>
      <c r="E27" s="241"/>
      <c r="F27" s="241"/>
      <c r="G27" s="241"/>
      <c r="H27" s="48"/>
      <c r="I27" s="49"/>
      <c r="J27" s="90"/>
      <c r="K27" s="91"/>
      <c r="L27" s="90"/>
      <c r="M27" s="91"/>
      <c r="N27" s="90"/>
      <c r="O27" s="91"/>
      <c r="P27" s="90"/>
      <c r="Q27" s="91"/>
      <c r="R27" s="90"/>
      <c r="S27" s="91"/>
      <c r="T27" s="90"/>
      <c r="U27" s="91"/>
      <c r="V27" s="90"/>
      <c r="W27" s="91"/>
      <c r="X27" s="90"/>
      <c r="Y27" s="91"/>
      <c r="Z27" s="90"/>
      <c r="AA27" s="91"/>
      <c r="AB27" s="90"/>
      <c r="AC27" s="91"/>
    </row>
    <row r="28" spans="1:29" ht="21" customHeight="1" x14ac:dyDescent="0.2">
      <c r="A28" s="65">
        <v>16</v>
      </c>
      <c r="B28" s="265" t="s">
        <v>556</v>
      </c>
      <c r="C28" s="265"/>
      <c r="D28" s="265"/>
      <c r="E28" s="265"/>
      <c r="F28" s="265"/>
      <c r="G28" s="265"/>
      <c r="H28" s="265"/>
      <c r="I28" s="266"/>
      <c r="J28" s="263"/>
      <c r="K28" s="264"/>
      <c r="L28" s="230"/>
      <c r="M28" s="261"/>
      <c r="N28" s="230"/>
      <c r="O28" s="261"/>
      <c r="P28" s="230"/>
      <c r="Q28" s="261"/>
      <c r="R28" s="230"/>
      <c r="S28" s="231"/>
      <c r="T28" s="230"/>
      <c r="U28" s="231"/>
      <c r="V28" s="230"/>
      <c r="W28" s="231"/>
      <c r="X28" s="230"/>
      <c r="Y28" s="231"/>
      <c r="Z28" s="230"/>
      <c r="AA28" s="231"/>
      <c r="AB28" s="230"/>
      <c r="AC28" s="231"/>
    </row>
    <row r="29" spans="1:29" s="18" customFormat="1" ht="8.25" customHeight="1" x14ac:dyDescent="0.2">
      <c r="A29" s="78"/>
      <c r="B29" s="21"/>
      <c r="C29" s="21"/>
      <c r="D29" s="21"/>
      <c r="E29" s="21"/>
      <c r="F29" s="21"/>
      <c r="G29" s="21"/>
      <c r="H29" s="21"/>
      <c r="I29" s="39"/>
      <c r="J29" s="203"/>
      <c r="K29" s="225"/>
      <c r="L29" s="203"/>
      <c r="M29" s="225"/>
      <c r="N29" s="203"/>
      <c r="O29" s="225"/>
      <c r="P29" s="203"/>
      <c r="Q29" s="225"/>
      <c r="R29" s="203"/>
      <c r="S29" s="204"/>
      <c r="T29" s="203"/>
      <c r="U29" s="204"/>
      <c r="V29" s="203"/>
      <c r="W29" s="204"/>
      <c r="X29" s="203"/>
      <c r="Y29" s="204"/>
      <c r="Z29" s="203"/>
      <c r="AA29" s="204"/>
      <c r="AB29" s="203"/>
      <c r="AC29" s="204"/>
    </row>
    <row r="30" spans="1:29" ht="21" customHeight="1" thickBot="1" x14ac:dyDescent="0.25">
      <c r="A30" s="65">
        <f>A28+1</f>
        <v>17</v>
      </c>
      <c r="B30" s="237" t="s">
        <v>559</v>
      </c>
      <c r="C30" s="237"/>
      <c r="D30" s="237"/>
      <c r="E30" s="237"/>
      <c r="F30" s="237"/>
      <c r="G30" s="237"/>
      <c r="H30" s="237"/>
      <c r="I30" s="238"/>
      <c r="J30" s="232"/>
      <c r="K30" s="239"/>
      <c r="L30" s="232"/>
      <c r="M30" s="239"/>
      <c r="N30" s="232"/>
      <c r="O30" s="239"/>
      <c r="P30" s="232"/>
      <c r="Q30" s="239"/>
      <c r="R30" s="232"/>
      <c r="S30" s="233"/>
      <c r="T30" s="232"/>
      <c r="U30" s="233"/>
      <c r="V30" s="232"/>
      <c r="W30" s="233"/>
      <c r="X30" s="232"/>
      <c r="Y30" s="233"/>
      <c r="Z30" s="232"/>
      <c r="AA30" s="233"/>
      <c r="AB30" s="232"/>
      <c r="AC30" s="233"/>
    </row>
    <row r="31" spans="1:29" s="18" customFormat="1" ht="4.5" customHeight="1" x14ac:dyDescent="0.2">
      <c r="A31" s="78"/>
      <c r="B31" s="22"/>
      <c r="C31" s="22"/>
      <c r="D31" s="22"/>
      <c r="E31" s="22"/>
      <c r="F31" s="22"/>
      <c r="G31" s="22"/>
      <c r="H31" s="22"/>
      <c r="I31" s="40"/>
      <c r="J31" s="228"/>
      <c r="K31" s="262"/>
      <c r="L31" s="228"/>
      <c r="M31" s="262"/>
      <c r="N31" s="228"/>
      <c r="O31" s="262"/>
      <c r="P31" s="228"/>
      <c r="Q31" s="262"/>
      <c r="R31" s="228"/>
      <c r="S31" s="229"/>
      <c r="T31" s="228"/>
      <c r="U31" s="229"/>
      <c r="V31" s="228"/>
      <c r="W31" s="229"/>
      <c r="X31" s="228"/>
      <c r="Y31" s="229"/>
      <c r="Z31" s="228"/>
      <c r="AA31" s="229"/>
      <c r="AB31" s="228"/>
      <c r="AC31" s="229"/>
    </row>
    <row r="32" spans="1:29" s="18" customFormat="1" ht="20.25" customHeight="1" x14ac:dyDescent="0.2">
      <c r="A32" s="65">
        <f>A30+1</f>
        <v>18</v>
      </c>
      <c r="B32" s="107" t="s">
        <v>579</v>
      </c>
      <c r="C32" s="107"/>
      <c r="D32" s="107"/>
      <c r="E32" s="107"/>
      <c r="F32" s="107"/>
      <c r="G32" s="107"/>
      <c r="H32" s="107"/>
      <c r="I32" s="110"/>
      <c r="J32" s="111"/>
      <c r="K32" s="112"/>
      <c r="L32" s="111"/>
      <c r="M32" s="112"/>
      <c r="N32" s="111"/>
      <c r="O32" s="112"/>
      <c r="P32" s="111"/>
      <c r="Q32" s="112"/>
      <c r="R32" s="111"/>
      <c r="S32" s="113"/>
      <c r="T32" s="111"/>
      <c r="U32" s="113"/>
      <c r="V32" s="111"/>
      <c r="W32" s="113"/>
      <c r="X32" s="111"/>
      <c r="Y32" s="113"/>
      <c r="Z32" s="111"/>
      <c r="AA32" s="113"/>
      <c r="AB32" s="111"/>
      <c r="AC32" s="113"/>
    </row>
    <row r="33" spans="1:29" ht="15.6" x14ac:dyDescent="0.2">
      <c r="A33" s="81"/>
      <c r="B33" s="248"/>
      <c r="C33" s="248"/>
      <c r="D33" s="248"/>
      <c r="E33" s="248"/>
      <c r="F33" s="248"/>
      <c r="G33" s="248"/>
      <c r="H33" s="248"/>
      <c r="I33" s="118">
        <v>2</v>
      </c>
      <c r="J33" s="120">
        <v>3</v>
      </c>
      <c r="K33" s="121">
        <v>4</v>
      </c>
      <c r="L33" s="120">
        <v>5</v>
      </c>
      <c r="M33" s="121">
        <v>6</v>
      </c>
      <c r="N33" s="120">
        <v>7</v>
      </c>
      <c r="O33" s="121">
        <v>8</v>
      </c>
      <c r="P33" s="120">
        <v>9</v>
      </c>
      <c r="Q33" s="121">
        <v>10</v>
      </c>
      <c r="R33" s="122">
        <v>11</v>
      </c>
      <c r="S33" s="123">
        <v>12</v>
      </c>
      <c r="T33" s="122">
        <v>13</v>
      </c>
      <c r="U33" s="123">
        <v>14</v>
      </c>
      <c r="V33" s="122">
        <v>15</v>
      </c>
      <c r="W33" s="123">
        <v>16</v>
      </c>
      <c r="X33" s="122">
        <v>17</v>
      </c>
      <c r="Y33" s="123">
        <v>18</v>
      </c>
      <c r="Z33" s="122">
        <v>19</v>
      </c>
      <c r="AA33" s="123">
        <v>20</v>
      </c>
      <c r="AB33" s="122">
        <v>21</v>
      </c>
      <c r="AC33" s="123">
        <v>22</v>
      </c>
    </row>
    <row r="34" spans="1:29" ht="15.6" x14ac:dyDescent="0.2">
      <c r="A34" s="81">
        <f>A32+1</f>
        <v>19</v>
      </c>
      <c r="B34" s="249"/>
      <c r="C34" s="249"/>
      <c r="D34" s="249"/>
      <c r="E34" s="249"/>
      <c r="F34" s="249"/>
      <c r="G34" s="249"/>
      <c r="H34" s="249"/>
      <c r="I34" s="119" t="s">
        <v>560</v>
      </c>
      <c r="J34" s="124" t="s">
        <v>562</v>
      </c>
      <c r="K34" s="125" t="s">
        <v>563</v>
      </c>
      <c r="L34" s="124" t="s">
        <v>562</v>
      </c>
      <c r="M34" s="125" t="s">
        <v>563</v>
      </c>
      <c r="N34" s="124" t="s">
        <v>562</v>
      </c>
      <c r="O34" s="125" t="s">
        <v>563</v>
      </c>
      <c r="P34" s="124" t="s">
        <v>562</v>
      </c>
      <c r="Q34" s="125" t="s">
        <v>563</v>
      </c>
      <c r="R34" s="124" t="s">
        <v>562</v>
      </c>
      <c r="S34" s="125" t="s">
        <v>563</v>
      </c>
      <c r="T34" s="124" t="s">
        <v>562</v>
      </c>
      <c r="U34" s="125" t="s">
        <v>563</v>
      </c>
      <c r="V34" s="124" t="s">
        <v>562</v>
      </c>
      <c r="W34" s="125" t="s">
        <v>563</v>
      </c>
      <c r="X34" s="124" t="s">
        <v>562</v>
      </c>
      <c r="Y34" s="125" t="s">
        <v>563</v>
      </c>
      <c r="Z34" s="124" t="s">
        <v>562</v>
      </c>
      <c r="AA34" s="125" t="s">
        <v>563</v>
      </c>
      <c r="AB34" s="124" t="s">
        <v>562</v>
      </c>
      <c r="AC34" s="125" t="s">
        <v>563</v>
      </c>
    </row>
    <row r="35" spans="1:29" ht="15.6" x14ac:dyDescent="0.2">
      <c r="A35" s="81"/>
      <c r="B35" s="31"/>
      <c r="C35" s="31"/>
      <c r="D35" s="31"/>
      <c r="E35" s="31"/>
      <c r="F35" s="31"/>
      <c r="G35" s="31"/>
      <c r="H35" s="31"/>
      <c r="I35" s="119" t="s">
        <v>561</v>
      </c>
      <c r="J35" s="126" t="s">
        <v>1</v>
      </c>
      <c r="K35" s="127" t="s">
        <v>2</v>
      </c>
      <c r="L35" s="126" t="s">
        <v>1</v>
      </c>
      <c r="M35" s="127" t="s">
        <v>277</v>
      </c>
      <c r="N35" s="126" t="s">
        <v>1</v>
      </c>
      <c r="O35" s="127" t="s">
        <v>278</v>
      </c>
      <c r="P35" s="126" t="s">
        <v>1</v>
      </c>
      <c r="Q35" s="127" t="s">
        <v>279</v>
      </c>
      <c r="R35" s="128" t="s">
        <v>1</v>
      </c>
      <c r="S35" s="129" t="s">
        <v>280</v>
      </c>
      <c r="T35" s="128" t="s">
        <v>1</v>
      </c>
      <c r="U35" s="129" t="s">
        <v>569</v>
      </c>
      <c r="V35" s="128" t="s">
        <v>1</v>
      </c>
      <c r="W35" s="129" t="s">
        <v>570</v>
      </c>
      <c r="X35" s="128" t="s">
        <v>1</v>
      </c>
      <c r="Y35" s="129" t="s">
        <v>571</v>
      </c>
      <c r="Z35" s="128" t="s">
        <v>1</v>
      </c>
      <c r="AA35" s="129" t="s">
        <v>572</v>
      </c>
      <c r="AB35" s="128" t="s">
        <v>1</v>
      </c>
      <c r="AC35" s="129" t="s">
        <v>573</v>
      </c>
    </row>
    <row r="36" spans="1:29" s="18" customFormat="1" ht="21" customHeight="1" x14ac:dyDescent="0.2">
      <c r="A36" s="65">
        <f>A34+1</f>
        <v>20</v>
      </c>
      <c r="B36" s="185" t="s">
        <v>603</v>
      </c>
      <c r="C36" s="180"/>
      <c r="D36" s="180"/>
      <c r="E36" s="180"/>
      <c r="F36" s="180"/>
      <c r="G36" s="180"/>
      <c r="H36" s="180"/>
      <c r="I36" s="181" t="s">
        <v>0</v>
      </c>
      <c r="J36" s="182"/>
      <c r="K36" s="183"/>
      <c r="L36" s="182"/>
      <c r="M36" s="183"/>
      <c r="N36" s="182"/>
      <c r="O36" s="183"/>
      <c r="P36" s="182"/>
      <c r="Q36" s="183"/>
      <c r="R36" s="182"/>
      <c r="S36" s="184"/>
      <c r="T36" s="182"/>
      <c r="U36" s="184"/>
      <c r="V36" s="182"/>
      <c r="W36" s="184"/>
      <c r="X36" s="182"/>
      <c r="Y36" s="184"/>
      <c r="Z36" s="182"/>
      <c r="AA36" s="184"/>
      <c r="AB36" s="182"/>
      <c r="AC36" s="184"/>
    </row>
    <row r="37" spans="1:29" ht="21.75" customHeight="1" x14ac:dyDescent="0.2">
      <c r="A37" s="65">
        <f t="shared" si="0"/>
        <v>21</v>
      </c>
      <c r="B37" s="142" t="s">
        <v>564</v>
      </c>
      <c r="C37" s="142"/>
      <c r="D37" s="142"/>
      <c r="E37" s="142"/>
      <c r="F37" s="142"/>
      <c r="G37" s="142"/>
      <c r="H37" s="142"/>
      <c r="I37" s="143"/>
      <c r="J37" s="144"/>
      <c r="K37" s="145">
        <f t="shared" ref="K37:M38" si="1">J37*$I37</f>
        <v>0</v>
      </c>
      <c r="L37" s="144"/>
      <c r="M37" s="145">
        <f t="shared" si="1"/>
        <v>0</v>
      </c>
      <c r="N37" s="144"/>
      <c r="O37" s="145">
        <f t="shared" ref="O37" si="2">N37*$I37</f>
        <v>0</v>
      </c>
      <c r="P37" s="144"/>
      <c r="Q37" s="145">
        <f t="shared" ref="Q37" si="3">P37*$I37</f>
        <v>0</v>
      </c>
      <c r="R37" s="144"/>
      <c r="S37" s="146">
        <f t="shared" ref="S37:S43" si="4">R37*$I37</f>
        <v>0</v>
      </c>
      <c r="T37" s="144"/>
      <c r="U37" s="146">
        <f t="shared" ref="U37:U43" si="5">T37*$I37</f>
        <v>0</v>
      </c>
      <c r="V37" s="144"/>
      <c r="W37" s="146">
        <f t="shared" ref="W37:W43" si="6">V37*$I37</f>
        <v>0</v>
      </c>
      <c r="X37" s="144"/>
      <c r="Y37" s="146">
        <f t="shared" ref="Y37:Y43" si="7">X37*$I37</f>
        <v>0</v>
      </c>
      <c r="Z37" s="144"/>
      <c r="AA37" s="146">
        <f t="shared" ref="AA37:AA43" si="8">Z37*$I37</f>
        <v>0</v>
      </c>
      <c r="AB37" s="144"/>
      <c r="AC37" s="146">
        <f t="shared" ref="AC37" si="9">AB37*$I37</f>
        <v>0</v>
      </c>
    </row>
    <row r="38" spans="1:29" ht="53.25" customHeight="1" x14ac:dyDescent="0.2">
      <c r="A38" s="81">
        <f t="shared" si="0"/>
        <v>22</v>
      </c>
      <c r="B38" s="234" t="s">
        <v>601</v>
      </c>
      <c r="C38" s="235"/>
      <c r="D38" s="235"/>
      <c r="E38" s="235"/>
      <c r="F38" s="235"/>
      <c r="G38" s="235"/>
      <c r="H38" s="236"/>
      <c r="I38" s="116">
        <v>10</v>
      </c>
      <c r="J38" s="92"/>
      <c r="K38" s="93">
        <f t="shared" si="1"/>
        <v>0</v>
      </c>
      <c r="L38" s="92"/>
      <c r="M38" s="93">
        <f t="shared" si="1"/>
        <v>0</v>
      </c>
      <c r="N38" s="92"/>
      <c r="O38" s="93"/>
      <c r="P38" s="92"/>
      <c r="Q38" s="93"/>
      <c r="R38" s="92"/>
      <c r="S38" s="94"/>
      <c r="T38" s="92"/>
      <c r="U38" s="94"/>
      <c r="V38" s="92"/>
      <c r="W38" s="94"/>
      <c r="X38" s="92"/>
      <c r="Y38" s="94"/>
      <c r="Z38" s="92"/>
      <c r="AA38" s="94"/>
      <c r="AB38" s="92"/>
      <c r="AC38" s="94"/>
    </row>
    <row r="39" spans="1:29" ht="30.75" customHeight="1" x14ac:dyDescent="0.2">
      <c r="A39" s="81">
        <v>23</v>
      </c>
      <c r="B39" s="242" t="s">
        <v>608</v>
      </c>
      <c r="C39" s="243"/>
      <c r="D39" s="243"/>
      <c r="E39" s="243"/>
      <c r="F39" s="243"/>
      <c r="G39" s="243"/>
      <c r="H39" s="244"/>
      <c r="I39" s="116">
        <v>10</v>
      </c>
      <c r="J39" s="92"/>
      <c r="K39" s="93">
        <f t="shared" ref="K39:K45" si="10">J39*$I39</f>
        <v>0</v>
      </c>
      <c r="L39" s="92"/>
      <c r="M39" s="93">
        <f t="shared" ref="M39:M45" si="11">L39*$I39</f>
        <v>0</v>
      </c>
      <c r="N39" s="92"/>
      <c r="O39" s="93"/>
      <c r="P39" s="92"/>
      <c r="Q39" s="93"/>
      <c r="R39" s="92"/>
      <c r="S39" s="94"/>
      <c r="T39" s="92"/>
      <c r="U39" s="94"/>
      <c r="V39" s="92"/>
      <c r="W39" s="94"/>
      <c r="X39" s="92"/>
      <c r="Y39" s="94"/>
      <c r="Z39" s="92"/>
      <c r="AA39" s="94"/>
      <c r="AB39" s="92"/>
      <c r="AC39" s="94"/>
    </row>
    <row r="40" spans="1:29" ht="83.25" customHeight="1" x14ac:dyDescent="0.2">
      <c r="A40" s="81">
        <v>24</v>
      </c>
      <c r="B40" s="242" t="s">
        <v>609</v>
      </c>
      <c r="C40" s="243"/>
      <c r="D40" s="243"/>
      <c r="E40" s="243"/>
      <c r="F40" s="243"/>
      <c r="G40" s="243"/>
      <c r="H40" s="244"/>
      <c r="I40" s="116">
        <v>25</v>
      </c>
      <c r="J40" s="92"/>
      <c r="K40" s="93"/>
      <c r="L40" s="92"/>
      <c r="M40" s="93"/>
      <c r="N40" s="92"/>
      <c r="O40" s="93"/>
      <c r="P40" s="92"/>
      <c r="Q40" s="93"/>
      <c r="R40" s="92"/>
      <c r="S40" s="94"/>
      <c r="T40" s="92"/>
      <c r="U40" s="94"/>
      <c r="V40" s="92"/>
      <c r="W40" s="94"/>
      <c r="X40" s="92"/>
      <c r="Y40" s="94"/>
      <c r="Z40" s="92"/>
      <c r="AA40" s="94"/>
      <c r="AB40" s="92"/>
      <c r="AC40" s="94"/>
    </row>
    <row r="41" spans="1:29" ht="88.5" customHeight="1" x14ac:dyDescent="0.2">
      <c r="A41" s="81">
        <v>25</v>
      </c>
      <c r="B41" s="245" t="s">
        <v>612</v>
      </c>
      <c r="C41" s="246"/>
      <c r="D41" s="246"/>
      <c r="E41" s="246"/>
      <c r="F41" s="246"/>
      <c r="G41" s="246"/>
      <c r="H41" s="247"/>
      <c r="I41" s="116">
        <v>20</v>
      </c>
      <c r="J41" s="92"/>
      <c r="K41" s="93">
        <f t="shared" si="10"/>
        <v>0</v>
      </c>
      <c r="L41" s="92"/>
      <c r="M41" s="93">
        <f t="shared" si="11"/>
        <v>0</v>
      </c>
      <c r="N41" s="92"/>
      <c r="O41" s="93"/>
      <c r="P41" s="92"/>
      <c r="Q41" s="93"/>
      <c r="R41" s="92"/>
      <c r="S41" s="94"/>
      <c r="T41" s="92"/>
      <c r="U41" s="94"/>
      <c r="V41" s="92"/>
      <c r="W41" s="94"/>
      <c r="X41" s="92"/>
      <c r="Y41" s="94"/>
      <c r="Z41" s="92"/>
      <c r="AA41" s="94"/>
      <c r="AB41" s="92"/>
      <c r="AC41" s="94"/>
    </row>
    <row r="42" spans="1:29" ht="69" customHeight="1" x14ac:dyDescent="0.2">
      <c r="A42" s="81">
        <v>26</v>
      </c>
      <c r="B42" s="245" t="s">
        <v>610</v>
      </c>
      <c r="C42" s="246"/>
      <c r="D42" s="246"/>
      <c r="E42" s="246"/>
      <c r="F42" s="246"/>
      <c r="G42" s="246"/>
      <c r="H42" s="247"/>
      <c r="I42" s="117">
        <v>10</v>
      </c>
      <c r="J42" s="95"/>
      <c r="K42" s="96">
        <f t="shared" si="10"/>
        <v>0</v>
      </c>
      <c r="L42" s="95"/>
      <c r="M42" s="96">
        <f t="shared" si="11"/>
        <v>0</v>
      </c>
      <c r="N42" s="95"/>
      <c r="O42" s="96">
        <f t="shared" ref="O42:O43" si="12">N42*$I42</f>
        <v>0</v>
      </c>
      <c r="P42" s="95"/>
      <c r="Q42" s="96">
        <f t="shared" ref="Q42:Q43" si="13">P42*$I42</f>
        <v>0</v>
      </c>
      <c r="R42" s="95"/>
      <c r="S42" s="97">
        <f t="shared" si="4"/>
        <v>0</v>
      </c>
      <c r="T42" s="95"/>
      <c r="U42" s="97">
        <f t="shared" si="5"/>
        <v>0</v>
      </c>
      <c r="V42" s="95"/>
      <c r="W42" s="97">
        <f t="shared" si="6"/>
        <v>0</v>
      </c>
      <c r="X42" s="95"/>
      <c r="Y42" s="97">
        <f t="shared" si="7"/>
        <v>0</v>
      </c>
      <c r="Z42" s="95"/>
      <c r="AA42" s="97">
        <f t="shared" si="8"/>
        <v>0</v>
      </c>
      <c r="AB42" s="95"/>
      <c r="AC42" s="97">
        <f t="shared" ref="AC42:AC43" si="14">AB42*$I42</f>
        <v>0</v>
      </c>
    </row>
    <row r="43" spans="1:29" ht="114.75" customHeight="1" x14ac:dyDescent="0.2">
      <c r="A43" s="81">
        <v>27</v>
      </c>
      <c r="B43" s="274" t="s">
        <v>602</v>
      </c>
      <c r="C43" s="275"/>
      <c r="D43" s="275"/>
      <c r="E43" s="275"/>
      <c r="F43" s="275"/>
      <c r="G43" s="275"/>
      <c r="H43" s="276"/>
      <c r="I43" s="117">
        <v>10</v>
      </c>
      <c r="J43" s="95"/>
      <c r="K43" s="96">
        <f t="shared" si="10"/>
        <v>0</v>
      </c>
      <c r="L43" s="95"/>
      <c r="M43" s="96">
        <f t="shared" si="11"/>
        <v>0</v>
      </c>
      <c r="N43" s="95"/>
      <c r="O43" s="96">
        <f t="shared" si="12"/>
        <v>0</v>
      </c>
      <c r="P43" s="95"/>
      <c r="Q43" s="96">
        <f t="shared" si="13"/>
        <v>0</v>
      </c>
      <c r="R43" s="95"/>
      <c r="S43" s="97">
        <f t="shared" si="4"/>
        <v>0</v>
      </c>
      <c r="T43" s="95"/>
      <c r="U43" s="97">
        <f t="shared" si="5"/>
        <v>0</v>
      </c>
      <c r="V43" s="95"/>
      <c r="W43" s="97">
        <f t="shared" si="6"/>
        <v>0</v>
      </c>
      <c r="X43" s="95"/>
      <c r="Y43" s="97">
        <f t="shared" si="7"/>
        <v>0</v>
      </c>
      <c r="Z43" s="95"/>
      <c r="AA43" s="97">
        <f t="shared" si="8"/>
        <v>0</v>
      </c>
      <c r="AB43" s="95"/>
      <c r="AC43" s="97">
        <f t="shared" si="14"/>
        <v>0</v>
      </c>
    </row>
    <row r="44" spans="1:29" ht="32.25" customHeight="1" x14ac:dyDescent="0.2">
      <c r="A44" s="81">
        <v>28</v>
      </c>
      <c r="B44" s="270" t="s">
        <v>611</v>
      </c>
      <c r="C44" s="270"/>
      <c r="D44" s="270"/>
      <c r="E44" s="270"/>
      <c r="F44" s="270"/>
      <c r="G44" s="270"/>
      <c r="H44" s="271"/>
      <c r="I44" s="117">
        <v>5</v>
      </c>
      <c r="J44" s="95"/>
      <c r="K44" s="96">
        <f t="shared" si="10"/>
        <v>0</v>
      </c>
      <c r="L44" s="95"/>
      <c r="M44" s="96">
        <f t="shared" si="11"/>
        <v>0</v>
      </c>
      <c r="N44" s="95"/>
      <c r="O44" s="96"/>
      <c r="P44" s="95"/>
      <c r="Q44" s="96"/>
      <c r="R44" s="95"/>
      <c r="S44" s="97"/>
      <c r="T44" s="95"/>
      <c r="U44" s="97"/>
      <c r="V44" s="95"/>
      <c r="W44" s="97"/>
      <c r="X44" s="95"/>
      <c r="Y44" s="97"/>
      <c r="Z44" s="95"/>
      <c r="AA44" s="97"/>
      <c r="AB44" s="95"/>
      <c r="AC44" s="97"/>
    </row>
    <row r="45" spans="1:29" ht="18.75" customHeight="1" x14ac:dyDescent="0.2">
      <c r="A45" s="81">
        <v>29</v>
      </c>
      <c r="B45" s="272" t="s">
        <v>592</v>
      </c>
      <c r="C45" s="272"/>
      <c r="D45" s="272"/>
      <c r="E45" s="272"/>
      <c r="F45" s="272"/>
      <c r="G45" s="272"/>
      <c r="H45" s="273"/>
      <c r="I45" s="117">
        <v>5</v>
      </c>
      <c r="J45" s="95"/>
      <c r="K45" s="96">
        <f t="shared" si="10"/>
        <v>0</v>
      </c>
      <c r="L45" s="95"/>
      <c r="M45" s="96">
        <f t="shared" si="11"/>
        <v>0</v>
      </c>
      <c r="N45" s="95"/>
      <c r="O45" s="96"/>
      <c r="P45" s="95"/>
      <c r="Q45" s="96"/>
      <c r="R45" s="95"/>
      <c r="S45" s="97"/>
      <c r="T45" s="95"/>
      <c r="U45" s="97"/>
      <c r="V45" s="95"/>
      <c r="W45" s="97"/>
      <c r="X45" s="95"/>
      <c r="Y45" s="97"/>
      <c r="Z45" s="95"/>
      <c r="AA45" s="97"/>
      <c r="AB45" s="95"/>
      <c r="AC45" s="97"/>
    </row>
    <row r="46" spans="1:29" ht="8.25" customHeight="1" x14ac:dyDescent="0.2">
      <c r="A46" s="81"/>
      <c r="B46" s="35"/>
      <c r="C46" s="35"/>
      <c r="D46" s="35"/>
      <c r="E46" s="35"/>
      <c r="F46" s="35"/>
      <c r="G46" s="35"/>
      <c r="H46" s="35"/>
      <c r="I46" s="117"/>
      <c r="J46" s="95"/>
      <c r="K46" s="96"/>
      <c r="L46" s="95"/>
      <c r="M46" s="96"/>
      <c r="N46" s="95"/>
      <c r="O46" s="96"/>
      <c r="P46" s="95"/>
      <c r="Q46" s="96"/>
      <c r="R46" s="95"/>
      <c r="S46" s="97"/>
      <c r="T46" s="95"/>
      <c r="U46" s="97"/>
      <c r="V46" s="95"/>
      <c r="W46" s="97"/>
      <c r="X46" s="95"/>
      <c r="Y46" s="97"/>
      <c r="Z46" s="95"/>
      <c r="AA46" s="97"/>
      <c r="AB46" s="95"/>
      <c r="AC46" s="97"/>
    </row>
    <row r="47" spans="1:29" s="18" customFormat="1" ht="22.5" customHeight="1" x14ac:dyDescent="0.2">
      <c r="A47" s="78"/>
      <c r="B47" s="147" t="s">
        <v>604</v>
      </c>
      <c r="C47" s="148"/>
      <c r="D47" s="148"/>
      <c r="E47" s="148"/>
      <c r="F47" s="148"/>
      <c r="G47" s="148"/>
      <c r="H47" s="148"/>
      <c r="I47" s="149">
        <f>SUM(I38:I45)</f>
        <v>95</v>
      </c>
      <c r="J47" s="150"/>
      <c r="K47" s="151">
        <f>SUM(K36:K45)</f>
        <v>0</v>
      </c>
      <c r="L47" s="150"/>
      <c r="M47" s="151">
        <f>SUM(M36:M45)</f>
        <v>0</v>
      </c>
      <c r="N47" s="150"/>
      <c r="O47" s="151">
        <f>SUM(O36:O43)</f>
        <v>0</v>
      </c>
      <c r="P47" s="150"/>
      <c r="Q47" s="151">
        <f>SUM(Q36:Q43)</f>
        <v>0</v>
      </c>
      <c r="R47" s="150"/>
      <c r="S47" s="152">
        <f>SUM(S36:S43)</f>
        <v>0</v>
      </c>
      <c r="T47" s="150"/>
      <c r="U47" s="152">
        <f>SUM(U36:U43)</f>
        <v>0</v>
      </c>
      <c r="V47" s="150"/>
      <c r="W47" s="152">
        <f>SUM(W36:W43)</f>
        <v>0</v>
      </c>
      <c r="X47" s="150"/>
      <c r="Y47" s="152">
        <f>SUM(Y36:Y43)</f>
        <v>0</v>
      </c>
      <c r="Z47" s="150"/>
      <c r="AA47" s="152">
        <f>SUM(AA36:AA43)</f>
        <v>0</v>
      </c>
      <c r="AB47" s="150"/>
      <c r="AC47" s="152">
        <f>SUM(AC36:AC43)</f>
        <v>0</v>
      </c>
    </row>
    <row r="48" spans="1:29" s="18" customFormat="1" ht="21" customHeight="1" x14ac:dyDescent="0.2">
      <c r="A48" s="65"/>
      <c r="B48" s="141" t="s">
        <v>605</v>
      </c>
      <c r="C48" s="141"/>
      <c r="D48" s="141"/>
      <c r="E48" s="141"/>
      <c r="F48" s="141"/>
      <c r="G48" s="141"/>
      <c r="H48" s="141"/>
      <c r="I48" s="141"/>
      <c r="J48" s="141"/>
      <c r="K48" s="141"/>
      <c r="L48" s="141"/>
      <c r="M48" s="141"/>
      <c r="N48" s="141"/>
      <c r="O48" s="141"/>
      <c r="P48" s="141"/>
      <c r="Q48" s="141"/>
      <c r="R48" s="141"/>
      <c r="S48" s="141"/>
      <c r="T48" s="141"/>
      <c r="U48" s="141"/>
      <c r="V48" s="141"/>
      <c r="W48" s="141"/>
      <c r="X48" s="141"/>
      <c r="Y48" s="141"/>
      <c r="Z48" s="141"/>
      <c r="AA48" s="141"/>
      <c r="AB48" s="141"/>
      <c r="AC48" s="141"/>
    </row>
    <row r="49" spans="1:29" s="18" customFormat="1" ht="21" customHeight="1" x14ac:dyDescent="0.2">
      <c r="A49" s="83">
        <v>30</v>
      </c>
      <c r="B49" s="130" t="s">
        <v>594</v>
      </c>
      <c r="C49" s="130"/>
      <c r="D49" s="131"/>
      <c r="E49" s="131"/>
      <c r="F49" s="131"/>
      <c r="G49" s="131"/>
      <c r="H49" s="132"/>
      <c r="I49" s="134">
        <v>5</v>
      </c>
      <c r="J49" s="101"/>
      <c r="K49" s="102">
        <f>J49*$I49</f>
        <v>0</v>
      </c>
      <c r="L49" s="101"/>
      <c r="M49" s="102">
        <f>L49*$I49</f>
        <v>0</v>
      </c>
      <c r="N49" s="101"/>
      <c r="O49" s="102"/>
      <c r="P49" s="101"/>
      <c r="Q49" s="102"/>
      <c r="R49" s="101"/>
      <c r="S49" s="103"/>
      <c r="T49" s="101"/>
      <c r="U49" s="103"/>
      <c r="V49" s="101"/>
      <c r="W49" s="103"/>
      <c r="X49" s="101"/>
      <c r="Y49" s="103"/>
      <c r="Z49" s="101"/>
      <c r="AA49" s="103"/>
      <c r="AB49" s="101"/>
      <c r="AC49" s="103"/>
    </row>
    <row r="50" spans="1:29" s="18" customFormat="1" ht="9.75" customHeight="1" x14ac:dyDescent="0.2">
      <c r="A50" s="19"/>
      <c r="B50" s="135"/>
      <c r="C50" s="136"/>
      <c r="D50" s="136"/>
      <c r="E50" s="136"/>
      <c r="F50" s="136"/>
      <c r="G50" s="136"/>
      <c r="H50" s="136"/>
      <c r="I50" s="133"/>
      <c r="J50" s="98"/>
      <c r="K50" s="99"/>
      <c r="L50" s="98"/>
      <c r="M50" s="99"/>
      <c r="N50" s="98"/>
      <c r="O50" s="99"/>
      <c r="P50" s="98"/>
      <c r="Q50" s="99"/>
      <c r="R50" s="98"/>
      <c r="S50" s="100"/>
      <c r="T50" s="98"/>
      <c r="U50" s="100"/>
      <c r="V50" s="98"/>
      <c r="W50" s="100"/>
      <c r="X50" s="98"/>
      <c r="Y50" s="100"/>
      <c r="Z50" s="98"/>
      <c r="AA50" s="100"/>
      <c r="AB50" s="98"/>
      <c r="AC50" s="100"/>
    </row>
    <row r="51" spans="1:29" s="18" customFormat="1" ht="7.5" customHeight="1" x14ac:dyDescent="0.2">
      <c r="A51" s="23"/>
      <c r="B51" s="60"/>
      <c r="C51" s="60"/>
      <c r="D51" s="60"/>
      <c r="E51" s="60"/>
      <c r="F51" s="60"/>
      <c r="G51" s="60"/>
      <c r="H51" s="60"/>
      <c r="I51" s="137"/>
      <c r="J51" s="104"/>
      <c r="K51" s="96"/>
      <c r="L51" s="105"/>
      <c r="M51" s="96"/>
      <c r="N51" s="105"/>
      <c r="O51" s="96"/>
      <c r="P51" s="105"/>
      <c r="Q51" s="96"/>
      <c r="R51" s="105"/>
      <c r="S51" s="97"/>
      <c r="T51" s="105"/>
      <c r="U51" s="97"/>
      <c r="V51" s="105"/>
      <c r="W51" s="97"/>
      <c r="X51" s="105"/>
      <c r="Y51" s="97"/>
      <c r="Z51" s="105"/>
      <c r="AA51" s="97"/>
      <c r="AB51" s="105"/>
      <c r="AC51" s="97"/>
    </row>
    <row r="52" spans="1:29" s="18" customFormat="1" ht="19.5" customHeight="1" x14ac:dyDescent="0.2">
      <c r="A52" s="20"/>
      <c r="B52" s="153" t="s">
        <v>566</v>
      </c>
      <c r="C52" s="154"/>
      <c r="D52" s="154"/>
      <c r="E52" s="154"/>
      <c r="F52" s="154"/>
      <c r="G52" s="154"/>
      <c r="H52" s="154"/>
      <c r="I52" s="155">
        <f>I47+I49</f>
        <v>100</v>
      </c>
      <c r="J52" s="156"/>
      <c r="K52" s="157">
        <f>SUM(K47:K51)</f>
        <v>0</v>
      </c>
      <c r="L52" s="156"/>
      <c r="M52" s="157">
        <f>SUM(M47:M51)</f>
        <v>0</v>
      </c>
      <c r="N52" s="156"/>
      <c r="O52" s="157">
        <f>SUM(O47:O51)</f>
        <v>0</v>
      </c>
      <c r="P52" s="156"/>
      <c r="Q52" s="157">
        <f>SUM(Q47:Q51)</f>
        <v>0</v>
      </c>
      <c r="R52" s="156"/>
      <c r="S52" s="158">
        <f>SUM(S47:S51)</f>
        <v>0</v>
      </c>
      <c r="T52" s="156"/>
      <c r="U52" s="158">
        <f>SUM(U47:U51)</f>
        <v>0</v>
      </c>
      <c r="V52" s="156"/>
      <c r="W52" s="158">
        <f>SUM(W47:W51)</f>
        <v>0</v>
      </c>
      <c r="X52" s="156"/>
      <c r="Y52" s="158">
        <f>SUM(Y47:Y51)</f>
        <v>0</v>
      </c>
      <c r="Z52" s="156"/>
      <c r="AA52" s="158">
        <f>SUM(AA47:AA51)</f>
        <v>0</v>
      </c>
      <c r="AB52" s="156"/>
      <c r="AC52" s="158">
        <f>SUM(AC47:AC51)</f>
        <v>0</v>
      </c>
    </row>
    <row r="53" spans="1:29" ht="21.75" customHeight="1" thickBot="1" x14ac:dyDescent="0.25">
      <c r="A53" s="24"/>
      <c r="B53" s="159" t="s">
        <v>565</v>
      </c>
      <c r="C53" s="160"/>
      <c r="D53" s="160"/>
      <c r="E53" s="160"/>
      <c r="F53" s="160"/>
      <c r="G53" s="160"/>
      <c r="H53" s="161"/>
      <c r="I53" s="41"/>
      <c r="J53" s="106"/>
      <c r="K53" s="162" t="str">
        <f>IF(SUM(K38:K41)=0,"",RANK(K52,$K52:$AC52,0))</f>
        <v/>
      </c>
      <c r="L53" s="114"/>
      <c r="M53" s="162" t="str">
        <f>IF(SUM(M38:M41)=0,"",RANK(M52,$K52:$AC52,0))</f>
        <v/>
      </c>
      <c r="N53" s="114"/>
      <c r="O53" s="162" t="str">
        <f>IF(SUM(O38:O41)=0,"",RANK(O52,$K52:$AC52,0))</f>
        <v/>
      </c>
      <c r="P53" s="114"/>
      <c r="Q53" s="162" t="str">
        <f>IF(SUM(Q38:Q41)=0,"",RANK(Q52,$K52:$AC52,0))</f>
        <v/>
      </c>
      <c r="R53" s="115"/>
      <c r="S53" s="162" t="str">
        <f>IF(SUM(S38:S41)=0,"",RANK(S52,$K52:$AC52,0))</f>
        <v/>
      </c>
      <c r="T53" s="115"/>
      <c r="U53" s="162" t="str">
        <f>IF(SUM(U38:U41)=0,"",RANK(U52,$K52:$AC52,0))</f>
        <v/>
      </c>
      <c r="V53" s="115"/>
      <c r="W53" s="162" t="str">
        <f>IF(SUM(W38:W41)=0,"",RANK(W52,$K52:$AC52,0))</f>
        <v/>
      </c>
      <c r="X53" s="115"/>
      <c r="Y53" s="162" t="str">
        <f>IF(SUM(Y38:Y41)=0,"",RANK(Y52,$K52:$AC52,0))</f>
        <v/>
      </c>
      <c r="Z53" s="115"/>
      <c r="AA53" s="162" t="str">
        <f>IF(SUM(AA38:AA41)=0,"",RANK(AA52,$K52:$AC52,0))</f>
        <v/>
      </c>
      <c r="AB53" s="115"/>
      <c r="AC53" s="162" t="str">
        <f>IF(SUM(AC38:AC41)=0,"",RANK(AC52,$K52:$AC52,0))</f>
        <v/>
      </c>
    </row>
    <row r="54" spans="1:29" ht="21" customHeight="1" thickBot="1" x14ac:dyDescent="0.25">
      <c r="A54" s="24"/>
      <c r="B54" s="138" t="s">
        <v>600</v>
      </c>
      <c r="C54" s="139"/>
      <c r="D54" s="139"/>
      <c r="E54" s="139"/>
      <c r="F54" s="139"/>
      <c r="G54" s="139"/>
      <c r="H54" s="140"/>
      <c r="I54" s="42"/>
      <c r="J54" s="187"/>
      <c r="K54" s="188"/>
      <c r="L54" s="187"/>
      <c r="M54" s="188"/>
      <c r="N54" s="187"/>
      <c r="O54" s="188"/>
      <c r="P54" s="187"/>
      <c r="Q54" s="188"/>
      <c r="R54" s="187"/>
      <c r="S54" s="188"/>
      <c r="T54" s="187"/>
      <c r="U54" s="188"/>
      <c r="V54" s="187"/>
      <c r="W54" s="188"/>
      <c r="X54" s="187"/>
      <c r="Y54" s="188"/>
      <c r="Z54" s="187"/>
      <c r="AA54" s="188"/>
      <c r="AB54" s="187"/>
      <c r="AC54" s="188"/>
    </row>
    <row r="55" spans="1:29" ht="9" customHeight="1" x14ac:dyDescent="0.2">
      <c r="A55" s="24"/>
      <c r="B55" s="32"/>
      <c r="C55" s="32"/>
      <c r="D55" s="32"/>
      <c r="E55" s="32"/>
      <c r="F55" s="32"/>
      <c r="G55" s="32"/>
      <c r="H55" s="32"/>
      <c r="I55" s="42"/>
      <c r="J55" s="33"/>
      <c r="K55" s="34"/>
      <c r="L55" s="33"/>
      <c r="M55" s="34"/>
      <c r="N55" s="33"/>
      <c r="O55" s="34"/>
      <c r="P55" s="33"/>
      <c r="Q55" s="34"/>
      <c r="R55" s="33"/>
      <c r="S55" s="34"/>
      <c r="T55" s="33"/>
      <c r="U55" s="34"/>
      <c r="V55" s="33"/>
      <c r="W55" s="34"/>
      <c r="X55" s="33"/>
      <c r="Y55" s="34"/>
      <c r="Z55" s="33"/>
      <c r="AA55" s="34"/>
      <c r="AB55" s="33"/>
      <c r="AC55" s="34"/>
    </row>
    <row r="56" spans="1:29" ht="36.75" customHeight="1" x14ac:dyDescent="0.2">
      <c r="B56" s="25"/>
      <c r="C56" s="25"/>
      <c r="D56" s="25"/>
      <c r="E56" s="25"/>
      <c r="F56" s="25"/>
      <c r="G56" s="25"/>
      <c r="H56" s="25"/>
      <c r="I56" s="43"/>
      <c r="J56" s="192" t="s">
        <v>567</v>
      </c>
      <c r="K56" s="192"/>
      <c r="L56" s="192"/>
      <c r="M56" s="192"/>
      <c r="N56" s="192"/>
      <c r="O56" s="192"/>
      <c r="P56" s="192"/>
      <c r="Q56" s="192"/>
      <c r="R56" s="192"/>
      <c r="S56" s="192"/>
      <c r="T56" s="192"/>
      <c r="U56" s="192"/>
      <c r="V56" s="192"/>
      <c r="W56" s="192"/>
      <c r="X56" s="192"/>
      <c r="Y56" s="192"/>
      <c r="Z56" s="192"/>
      <c r="AA56" s="192"/>
      <c r="AB56" s="192"/>
      <c r="AC56" s="192"/>
    </row>
    <row r="57" spans="1:29" ht="22.5" customHeight="1" x14ac:dyDescent="0.2">
      <c r="B57" s="25"/>
      <c r="C57" s="25"/>
      <c r="D57" s="25"/>
      <c r="E57" s="25"/>
      <c r="F57" s="25"/>
      <c r="G57" s="25"/>
      <c r="H57" s="25"/>
      <c r="I57" s="43"/>
      <c r="J57" s="30"/>
      <c r="K57" s="30"/>
      <c r="L57" s="30"/>
      <c r="M57" s="30"/>
      <c r="N57" s="30"/>
      <c r="O57" s="30"/>
      <c r="P57" s="30"/>
      <c r="Q57" s="30"/>
      <c r="R57" s="30"/>
      <c r="S57" s="30"/>
      <c r="T57" s="30"/>
      <c r="U57" s="30"/>
      <c r="V57" s="30"/>
      <c r="W57" s="30"/>
      <c r="X57" s="30"/>
      <c r="Y57" s="30"/>
      <c r="Z57" s="30"/>
      <c r="AA57" s="30"/>
      <c r="AB57" s="30"/>
      <c r="AC57" s="30"/>
    </row>
    <row r="58" spans="1:29" ht="21.75" customHeight="1" x14ac:dyDescent="0.2">
      <c r="A58" s="26"/>
      <c r="B58" s="27"/>
      <c r="C58" s="27"/>
      <c r="J58" s="168"/>
      <c r="K58" s="168"/>
      <c r="L58" s="168"/>
      <c r="M58" s="168"/>
      <c r="N58" s="168"/>
      <c r="O58" s="168"/>
      <c r="P58" s="168"/>
      <c r="Q58" s="169"/>
      <c r="R58" s="163"/>
      <c r="S58" s="60"/>
      <c r="T58" s="163"/>
      <c r="U58" s="165"/>
      <c r="V58" s="164"/>
      <c r="W58" s="164"/>
      <c r="X58" s="164"/>
      <c r="Y58" s="60"/>
      <c r="AB58" s="6"/>
    </row>
    <row r="59" spans="1:29" ht="8.25" customHeight="1" x14ac:dyDescent="0.3">
      <c r="J59" s="168"/>
      <c r="K59" s="168"/>
      <c r="L59" s="168"/>
      <c r="M59" s="168"/>
      <c r="N59" s="168"/>
      <c r="O59" s="168"/>
      <c r="P59" s="168"/>
      <c r="Q59" s="169"/>
      <c r="R59" s="163"/>
      <c r="S59" s="60"/>
      <c r="T59" s="163"/>
      <c r="U59" s="60"/>
      <c r="V59" s="166"/>
      <c r="W59" s="166"/>
      <c r="X59" s="163"/>
      <c r="Y59" s="60"/>
      <c r="AB59" s="6"/>
    </row>
    <row r="60" spans="1:29" ht="27" customHeight="1" x14ac:dyDescent="0.2">
      <c r="J60" s="170"/>
      <c r="K60" s="170"/>
      <c r="L60" s="170"/>
      <c r="M60" s="170"/>
      <c r="N60" s="170"/>
      <c r="O60" s="170"/>
      <c r="P60" s="170"/>
      <c r="Q60" s="171"/>
    </row>
    <row r="61" spans="1:29" ht="21.75" customHeight="1" x14ac:dyDescent="0.35">
      <c r="J61" s="189" t="s">
        <v>595</v>
      </c>
      <c r="K61" s="189"/>
      <c r="L61" s="189"/>
      <c r="M61" s="189"/>
      <c r="N61" s="189"/>
      <c r="O61" s="189"/>
      <c r="P61" s="167"/>
    </row>
  </sheetData>
  <sheetProtection selectLockedCells="1"/>
  <mergeCells count="248">
    <mergeCell ref="B44:H44"/>
    <mergeCell ref="B45:H45"/>
    <mergeCell ref="B42:H42"/>
    <mergeCell ref="B43:H43"/>
    <mergeCell ref="Q1:AC1"/>
    <mergeCell ref="AB10:AC10"/>
    <mergeCell ref="J10:K10"/>
    <mergeCell ref="D24:E24"/>
    <mergeCell ref="J20:K20"/>
    <mergeCell ref="L20:M20"/>
    <mergeCell ref="N20:O20"/>
    <mergeCell ref="L23:M23"/>
    <mergeCell ref="N23:O23"/>
    <mergeCell ref="P20:Q20"/>
    <mergeCell ref="P21:Q21"/>
    <mergeCell ref="J22:K22"/>
    <mergeCell ref="L22:M22"/>
    <mergeCell ref="J21:K21"/>
    <mergeCell ref="B12:G12"/>
    <mergeCell ref="B13:G13"/>
    <mergeCell ref="AB13:AC13"/>
    <mergeCell ref="AB11:AC11"/>
    <mergeCell ref="AB12:AC12"/>
    <mergeCell ref="Z10:AA10"/>
    <mergeCell ref="B28:I28"/>
    <mergeCell ref="AB19:AC19"/>
    <mergeCell ref="L21:M21"/>
    <mergeCell ref="AB26:AC26"/>
    <mergeCell ref="B26:G26"/>
    <mergeCell ref="N12:O12"/>
    <mergeCell ref="P12:Q12"/>
    <mergeCell ref="Z12:AA12"/>
    <mergeCell ref="Z13:AA13"/>
    <mergeCell ref="J23:K23"/>
    <mergeCell ref="B18:F18"/>
    <mergeCell ref="AB14:AC14"/>
    <mergeCell ref="AB15:AC15"/>
    <mergeCell ref="Z19:AA19"/>
    <mergeCell ref="Z20:AA20"/>
    <mergeCell ref="Z21:AA21"/>
    <mergeCell ref="Z22:AA22"/>
    <mergeCell ref="AB17:AC17"/>
    <mergeCell ref="J15:K15"/>
    <mergeCell ref="J18:K18"/>
    <mergeCell ref="J16:K16"/>
    <mergeCell ref="L16:M16"/>
    <mergeCell ref="P16:Q16"/>
    <mergeCell ref="R16:S16"/>
    <mergeCell ref="AB31:AC31"/>
    <mergeCell ref="N28:O28"/>
    <mergeCell ref="R26:S26"/>
    <mergeCell ref="J26:K26"/>
    <mergeCell ref="L26:M26"/>
    <mergeCell ref="N26:O26"/>
    <mergeCell ref="P26:Q26"/>
    <mergeCell ref="J31:K31"/>
    <mergeCell ref="L31:M31"/>
    <mergeCell ref="N31:O31"/>
    <mergeCell ref="P31:Q31"/>
    <mergeCell ref="R28:S28"/>
    <mergeCell ref="R29:S29"/>
    <mergeCell ref="R30:S30"/>
    <mergeCell ref="L28:M28"/>
    <mergeCell ref="J28:K28"/>
    <mergeCell ref="P28:Q28"/>
    <mergeCell ref="AB28:AC28"/>
    <mergeCell ref="AB30:AC30"/>
    <mergeCell ref="J29:K29"/>
    <mergeCell ref="L29:M29"/>
    <mergeCell ref="Z28:AA28"/>
    <mergeCell ref="Z29:AA29"/>
    <mergeCell ref="Z30:AA30"/>
    <mergeCell ref="AB29:AC29"/>
    <mergeCell ref="L24:M25"/>
    <mergeCell ref="N30:O30"/>
    <mergeCell ref="P30:Q30"/>
    <mergeCell ref="L18:M18"/>
    <mergeCell ref="N18:O18"/>
    <mergeCell ref="P23:Q23"/>
    <mergeCell ref="N21:O21"/>
    <mergeCell ref="Z23:AA23"/>
    <mergeCell ref="AB23:AC23"/>
    <mergeCell ref="Z24:AA25"/>
    <mergeCell ref="Z18:AA18"/>
    <mergeCell ref="T30:U30"/>
    <mergeCell ref="R22:S22"/>
    <mergeCell ref="R23:S23"/>
    <mergeCell ref="X19:Y19"/>
    <mergeCell ref="X20:Y20"/>
    <mergeCell ref="X21:Y21"/>
    <mergeCell ref="X22:Y22"/>
    <mergeCell ref="X23:Y23"/>
    <mergeCell ref="X24:Y25"/>
    <mergeCell ref="Z26:AA26"/>
    <mergeCell ref="V19:W19"/>
    <mergeCell ref="B6:D6"/>
    <mergeCell ref="E6:G6"/>
    <mergeCell ref="J4:O8"/>
    <mergeCell ref="L13:M13"/>
    <mergeCell ref="N13:O13"/>
    <mergeCell ref="N14:O14"/>
    <mergeCell ref="P14:Q14"/>
    <mergeCell ref="C8:G8"/>
    <mergeCell ref="H4:I4"/>
    <mergeCell ref="P13:Q13"/>
    <mergeCell ref="L14:M14"/>
    <mergeCell ref="J11:K11"/>
    <mergeCell ref="J12:K12"/>
    <mergeCell ref="J13:K13"/>
    <mergeCell ref="L11:M11"/>
    <mergeCell ref="N11:O11"/>
    <mergeCell ref="B14:F14"/>
    <mergeCell ref="P10:Q10"/>
    <mergeCell ref="L10:M10"/>
    <mergeCell ref="N10:O10"/>
    <mergeCell ref="C4:E4"/>
    <mergeCell ref="F4:G4"/>
    <mergeCell ref="P18:Q18"/>
    <mergeCell ref="X10:Y10"/>
    <mergeCell ref="X11:Y11"/>
    <mergeCell ref="X12:Y12"/>
    <mergeCell ref="X13:Y13"/>
    <mergeCell ref="X14:Y14"/>
    <mergeCell ref="X15:Y15"/>
    <mergeCell ref="X18:Y18"/>
    <mergeCell ref="P11:Q11"/>
    <mergeCell ref="L12:M12"/>
    <mergeCell ref="J14:K14"/>
    <mergeCell ref="N15:O15"/>
    <mergeCell ref="R14:S14"/>
    <mergeCell ref="R12:S12"/>
    <mergeCell ref="R13:S13"/>
    <mergeCell ref="T10:U10"/>
    <mergeCell ref="R15:S15"/>
    <mergeCell ref="R17:S17"/>
    <mergeCell ref="R10:S10"/>
    <mergeCell ref="J17:K17"/>
    <mergeCell ref="R8:S8"/>
    <mergeCell ref="V18:W18"/>
    <mergeCell ref="N16:O16"/>
    <mergeCell ref="B34:H34"/>
    <mergeCell ref="P29:Q29"/>
    <mergeCell ref="B40:H40"/>
    <mergeCell ref="Z11:AA11"/>
    <mergeCell ref="T17:U17"/>
    <mergeCell ref="V17:W17"/>
    <mergeCell ref="X17:Y17"/>
    <mergeCell ref="Z17:AA17"/>
    <mergeCell ref="V15:W15"/>
    <mergeCell ref="T16:U16"/>
    <mergeCell ref="V16:W16"/>
    <mergeCell ref="X16:Y16"/>
    <mergeCell ref="Z16:AA16"/>
    <mergeCell ref="V14:W14"/>
    <mergeCell ref="T11:U11"/>
    <mergeCell ref="T12:U12"/>
    <mergeCell ref="T13:U13"/>
    <mergeCell ref="Z15:AA15"/>
    <mergeCell ref="L17:M17"/>
    <mergeCell ref="N17:O17"/>
    <mergeCell ref="P17:Q17"/>
    <mergeCell ref="J19:K19"/>
    <mergeCell ref="P19:Q19"/>
    <mergeCell ref="N29:O29"/>
    <mergeCell ref="P54:Q54"/>
    <mergeCell ref="Z31:AA31"/>
    <mergeCell ref="R31:S31"/>
    <mergeCell ref="X28:Y28"/>
    <mergeCell ref="X29:Y29"/>
    <mergeCell ref="X30:Y30"/>
    <mergeCell ref="B38:H38"/>
    <mergeCell ref="X31:Y31"/>
    <mergeCell ref="X26:Y26"/>
    <mergeCell ref="V26:W26"/>
    <mergeCell ref="V28:W28"/>
    <mergeCell ref="V29:W29"/>
    <mergeCell ref="V30:W30"/>
    <mergeCell ref="V31:W31"/>
    <mergeCell ref="B30:I30"/>
    <mergeCell ref="J30:K30"/>
    <mergeCell ref="L30:M30"/>
    <mergeCell ref="T31:U31"/>
    <mergeCell ref="T28:U28"/>
    <mergeCell ref="T29:U29"/>
    <mergeCell ref="B27:G27"/>
    <mergeCell ref="B39:H39"/>
    <mergeCell ref="B41:H41"/>
    <mergeCell ref="B33:H33"/>
    <mergeCell ref="B21:G21"/>
    <mergeCell ref="V20:W20"/>
    <mergeCell ref="R24:S25"/>
    <mergeCell ref="V22:W22"/>
    <mergeCell ref="V23:W23"/>
    <mergeCell ref="AB22:AC22"/>
    <mergeCell ref="N22:O22"/>
    <mergeCell ref="P22:Q22"/>
    <mergeCell ref="AB20:AC20"/>
    <mergeCell ref="B25:I25"/>
    <mergeCell ref="R20:S20"/>
    <mergeCell ref="R21:S21"/>
    <mergeCell ref="Z14:AA14"/>
    <mergeCell ref="AB18:AC18"/>
    <mergeCell ref="N24:O25"/>
    <mergeCell ref="P24:Q25"/>
    <mergeCell ref="AB24:AC25"/>
    <mergeCell ref="V24:W25"/>
    <mergeCell ref="R19:S19"/>
    <mergeCell ref="AB16:AC16"/>
    <mergeCell ref="A1:I1"/>
    <mergeCell ref="R18:S18"/>
    <mergeCell ref="V21:W21"/>
    <mergeCell ref="F24:I24"/>
    <mergeCell ref="J24:K25"/>
    <mergeCell ref="B15:E15"/>
    <mergeCell ref="V10:W10"/>
    <mergeCell ref="V11:W11"/>
    <mergeCell ref="V12:W12"/>
    <mergeCell ref="V13:W13"/>
    <mergeCell ref="T14:U14"/>
    <mergeCell ref="L19:M19"/>
    <mergeCell ref="N19:O19"/>
    <mergeCell ref="L15:M15"/>
    <mergeCell ref="P15:Q15"/>
    <mergeCell ref="R11:S11"/>
    <mergeCell ref="J2:M2"/>
    <mergeCell ref="R54:S54"/>
    <mergeCell ref="T54:U54"/>
    <mergeCell ref="V54:W54"/>
    <mergeCell ref="X54:Y54"/>
    <mergeCell ref="Z54:AA54"/>
    <mergeCell ref="AB54:AC54"/>
    <mergeCell ref="J61:O61"/>
    <mergeCell ref="L54:M54"/>
    <mergeCell ref="N54:O54"/>
    <mergeCell ref="J54:K54"/>
    <mergeCell ref="R4:S4"/>
    <mergeCell ref="R6:S6"/>
    <mergeCell ref="J56:AC56"/>
    <mergeCell ref="T15:U15"/>
    <mergeCell ref="T18:U18"/>
    <mergeCell ref="T19:U19"/>
    <mergeCell ref="T20:U20"/>
    <mergeCell ref="T21:U21"/>
    <mergeCell ref="T22:U22"/>
    <mergeCell ref="T23:U23"/>
    <mergeCell ref="T24:U25"/>
    <mergeCell ref="T26:U26"/>
    <mergeCell ref="AB21:AC21"/>
  </mergeCells>
  <phoneticPr fontId="1" type="noConversion"/>
  <conditionalFormatting sqref="I52">
    <cfRule type="cellIs" dxfId="0" priority="1" operator="notEqual">
      <formula>100</formula>
    </cfRule>
  </conditionalFormatting>
  <dataValidations count="6">
    <dataValidation type="whole" errorStyle="warning" allowBlank="1" showInputMessage="1" showErrorMessage="1" sqref="I49 I51 I37:I46" xr:uid="{00000000-0002-0000-0000-000000000000}">
      <formula1>0</formula1>
      <formula2>100</formula2>
    </dataValidation>
    <dataValidation type="list" allowBlank="1" showInputMessage="1" showErrorMessage="1" sqref="AB24 L24 N24 P24 J24 Z24 R24 X24 V24 J26:AC26 T24 J54:AC54 J12:AC17" xr:uid="{00000000-0002-0000-0000-000001000000}">
      <formula1>Auswahl_ja_nein</formula1>
    </dataValidation>
    <dataValidation type="list" allowBlank="1" showInputMessage="1" showErrorMessage="1" sqref="J21:AC21 J30:AC30 J28:AC28 J18:AC18" xr:uid="{00000000-0002-0000-0000-000002000000}">
      <formula1>geeignet_ungeeignet</formula1>
    </dataValidation>
    <dataValidation type="list" allowBlank="1" showInputMessage="1" sqref="D49 E26:F27" xr:uid="{00000000-0002-0000-0000-000003000000}">
      <formula1>Länder_und_Regionen</formula1>
    </dataValidation>
    <dataValidation type="list" allowBlank="1" showInputMessage="1" showErrorMessage="1" sqref="C24 C26:C27" xr:uid="{00000000-0002-0000-0000-000004000000}">
      <formula1>Mindestzahl</formula1>
    </dataValidation>
    <dataValidation type="decimal" allowBlank="1" showInputMessage="1" showErrorMessage="1" error="Max. 10 Punkte" sqref="AB37:AB46 P37:P46 N37:N46 L37:L46 J37:J46 Z37:Z46 R37:R46 X37:X46 V37:V46 T37:T46" xr:uid="{00000000-0002-0000-0000-000005000000}">
      <formula1>0</formula1>
      <formula2>10</formula2>
    </dataValidation>
  </dataValidations>
  <pageMargins left="0.39370078740157483" right="0.39370078740157483" top="0.39370078740157483" bottom="0.31496062992125984" header="0" footer="0.19685039370078741"/>
  <pageSetup paperSize="9" scale="57" fitToHeight="0" orientation="landscape" cellComments="asDisplayed" horizontalDpi="300" verticalDpi="300" r:id="rId1"/>
  <headerFooter>
    <oddFooter>&amp;L&amp;7Form 31-1-3-en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0.199999999999999"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F268"/>
  <sheetViews>
    <sheetView workbookViewId="0">
      <selection activeCell="B28" sqref="B28"/>
    </sheetView>
  </sheetViews>
  <sheetFormatPr baseColWidth="10" defaultColWidth="12" defaultRowHeight="13.2" x14ac:dyDescent="0.25"/>
  <cols>
    <col min="1" max="1" width="34.42578125" style="2" customWidth="1"/>
    <col min="2" max="2" width="60" style="2" customWidth="1"/>
    <col min="3" max="3" width="61.42578125" style="2" bestFit="1" customWidth="1"/>
    <col min="4" max="4" width="13.7109375" style="2" bestFit="1" customWidth="1"/>
    <col min="5" max="5" width="18.28515625" style="2" bestFit="1" customWidth="1"/>
    <col min="6" max="6" width="23.42578125" style="2" bestFit="1" customWidth="1"/>
    <col min="7" max="16384" width="12" style="2"/>
  </cols>
  <sheetData>
    <row r="1" spans="1:6" s="1" customFormat="1" x14ac:dyDescent="0.25">
      <c r="A1" s="1" t="s">
        <v>5</v>
      </c>
      <c r="B1" s="1" t="s">
        <v>6</v>
      </c>
      <c r="C1" s="1" t="s">
        <v>250</v>
      </c>
      <c r="D1" s="1" t="s">
        <v>251</v>
      </c>
      <c r="E1" s="1" t="s">
        <v>7</v>
      </c>
      <c r="F1" s="1" t="s">
        <v>249</v>
      </c>
    </row>
    <row r="2" spans="1:6" x14ac:dyDescent="0.25">
      <c r="B2" s="2" t="s">
        <v>252</v>
      </c>
      <c r="C2" s="2" t="s">
        <v>286</v>
      </c>
      <c r="D2" s="2">
        <v>0</v>
      </c>
      <c r="E2" s="2" t="s">
        <v>284</v>
      </c>
      <c r="F2" s="2" t="s">
        <v>282</v>
      </c>
    </row>
    <row r="3" spans="1:6" x14ac:dyDescent="0.25">
      <c r="B3" s="2" t="s">
        <v>253</v>
      </c>
      <c r="C3" s="2" t="s">
        <v>287</v>
      </c>
      <c r="D3" s="2">
        <v>1</v>
      </c>
      <c r="E3" s="2" t="s">
        <v>285</v>
      </c>
      <c r="F3" s="2" t="s">
        <v>283</v>
      </c>
    </row>
    <row r="4" spans="1:6" x14ac:dyDescent="0.25">
      <c r="B4" s="2" t="s">
        <v>254</v>
      </c>
      <c r="C4" s="2" t="s">
        <v>288</v>
      </c>
      <c r="D4" s="2">
        <v>2</v>
      </c>
    </row>
    <row r="5" spans="1:6" x14ac:dyDescent="0.25">
      <c r="B5" s="2" t="s">
        <v>255</v>
      </c>
      <c r="C5" s="2" t="s">
        <v>289</v>
      </c>
      <c r="D5" s="2">
        <v>3</v>
      </c>
    </row>
    <row r="6" spans="1:6" x14ac:dyDescent="0.25">
      <c r="B6" s="2" t="s">
        <v>256</v>
      </c>
      <c r="C6" s="2" t="s">
        <v>290</v>
      </c>
      <c r="D6" s="2">
        <v>4</v>
      </c>
    </row>
    <row r="7" spans="1:6" x14ac:dyDescent="0.25">
      <c r="B7" s="2" t="s">
        <v>257</v>
      </c>
      <c r="C7" s="2" t="s">
        <v>291</v>
      </c>
      <c r="D7" s="2">
        <v>5</v>
      </c>
    </row>
    <row r="8" spans="1:6" x14ac:dyDescent="0.25">
      <c r="B8" s="2" t="s">
        <v>258</v>
      </c>
      <c r="C8" s="2" t="s">
        <v>292</v>
      </c>
      <c r="D8" s="2">
        <v>6</v>
      </c>
    </row>
    <row r="9" spans="1:6" x14ac:dyDescent="0.25">
      <c r="B9" s="2" t="s">
        <v>259</v>
      </c>
      <c r="C9" s="2" t="s">
        <v>293</v>
      </c>
      <c r="D9" s="2">
        <v>7</v>
      </c>
    </row>
    <row r="10" spans="1:6" x14ac:dyDescent="0.25">
      <c r="B10" s="2" t="s">
        <v>260</v>
      </c>
      <c r="C10" s="2" t="s">
        <v>294</v>
      </c>
      <c r="D10" s="2">
        <v>8</v>
      </c>
    </row>
    <row r="11" spans="1:6" x14ac:dyDescent="0.25">
      <c r="B11" s="2" t="s">
        <v>261</v>
      </c>
      <c r="C11" s="2" t="s">
        <v>295</v>
      </c>
      <c r="D11" s="2">
        <v>9</v>
      </c>
    </row>
    <row r="12" spans="1:6" x14ac:dyDescent="0.25">
      <c r="B12" s="2" t="s">
        <v>262</v>
      </c>
      <c r="C12" s="2" t="s">
        <v>296</v>
      </c>
      <c r="D12" s="2">
        <v>10</v>
      </c>
    </row>
    <row r="13" spans="1:6" x14ac:dyDescent="0.25">
      <c r="B13" s="2" t="s">
        <v>263</v>
      </c>
      <c r="C13" s="2" t="s">
        <v>297</v>
      </c>
    </row>
    <row r="14" spans="1:6" x14ac:dyDescent="0.25">
      <c r="B14" s="2" t="s">
        <v>264</v>
      </c>
      <c r="C14" s="2" t="s">
        <v>298</v>
      </c>
    </row>
    <row r="15" spans="1:6" x14ac:dyDescent="0.25">
      <c r="B15" s="2" t="s">
        <v>265</v>
      </c>
      <c r="C15" s="2" t="s">
        <v>299</v>
      </c>
    </row>
    <row r="16" spans="1:6" x14ac:dyDescent="0.25">
      <c r="B16" s="2" t="s">
        <v>266</v>
      </c>
      <c r="C16" s="2" t="s">
        <v>300</v>
      </c>
    </row>
    <row r="17" spans="1:3" x14ac:dyDescent="0.25">
      <c r="B17" s="2" t="s">
        <v>267</v>
      </c>
      <c r="C17" s="2" t="s">
        <v>301</v>
      </c>
    </row>
    <row r="18" spans="1:3" x14ac:dyDescent="0.25">
      <c r="B18" s="2" t="s">
        <v>268</v>
      </c>
      <c r="C18" s="2" t="s">
        <v>302</v>
      </c>
    </row>
    <row r="19" spans="1:3" x14ac:dyDescent="0.25">
      <c r="B19" s="2" t="s">
        <v>269</v>
      </c>
      <c r="C19" s="2" t="s">
        <v>303</v>
      </c>
    </row>
    <row r="20" spans="1:3" x14ac:dyDescent="0.25">
      <c r="B20" s="2" t="s">
        <v>270</v>
      </c>
      <c r="C20" s="2" t="s">
        <v>304</v>
      </c>
    </row>
    <row r="21" spans="1:3" x14ac:dyDescent="0.25">
      <c r="B21" s="2" t="s">
        <v>271</v>
      </c>
      <c r="C21" s="2" t="s">
        <v>305</v>
      </c>
    </row>
    <row r="22" spans="1:3" x14ac:dyDescent="0.25">
      <c r="B22" s="2" t="s">
        <v>272</v>
      </c>
      <c r="C22" s="2" t="s">
        <v>306</v>
      </c>
    </row>
    <row r="23" spans="1:3" x14ac:dyDescent="0.25">
      <c r="B23" s="2" t="s">
        <v>273</v>
      </c>
      <c r="C23" s="2" t="s">
        <v>307</v>
      </c>
    </row>
    <row r="24" spans="1:3" x14ac:dyDescent="0.25">
      <c r="B24" s="2" t="s">
        <v>274</v>
      </c>
      <c r="C24" s="2" t="s">
        <v>308</v>
      </c>
    </row>
    <row r="25" spans="1:3" x14ac:dyDescent="0.25">
      <c r="B25" s="2" t="s">
        <v>275</v>
      </c>
      <c r="C25" s="2" t="s">
        <v>309</v>
      </c>
    </row>
    <row r="26" spans="1:3" x14ac:dyDescent="0.25">
      <c r="B26" s="2" t="s">
        <v>276</v>
      </c>
      <c r="C26" s="2" t="s">
        <v>310</v>
      </c>
    </row>
    <row r="27" spans="1:3" x14ac:dyDescent="0.25">
      <c r="B27" s="2" t="str">
        <f t="shared" ref="B27:B90" si="0" xml:space="preserve"> "" &amp; A28</f>
        <v>Afghanistan</v>
      </c>
      <c r="C27" s="3" t="s">
        <v>311</v>
      </c>
    </row>
    <row r="28" spans="1:3" x14ac:dyDescent="0.25">
      <c r="A28" s="3" t="s">
        <v>8</v>
      </c>
      <c r="B28" s="2" t="str">
        <f t="shared" si="0"/>
        <v>Åland Islands</v>
      </c>
      <c r="C28" s="3" t="s">
        <v>312</v>
      </c>
    </row>
    <row r="29" spans="1:3" x14ac:dyDescent="0.25">
      <c r="A29" s="3" t="s">
        <v>9</v>
      </c>
      <c r="B29" s="2" t="str">
        <f t="shared" si="0"/>
        <v>Albania</v>
      </c>
      <c r="C29" s="3" t="s">
        <v>313</v>
      </c>
    </row>
    <row r="30" spans="1:3" x14ac:dyDescent="0.25">
      <c r="A30" s="3" t="s">
        <v>10</v>
      </c>
      <c r="B30" s="2" t="str">
        <f t="shared" si="0"/>
        <v>Algeria</v>
      </c>
      <c r="C30" s="3" t="s">
        <v>314</v>
      </c>
    </row>
    <row r="31" spans="1:3" x14ac:dyDescent="0.25">
      <c r="A31" s="3" t="s">
        <v>11</v>
      </c>
      <c r="B31" s="2" t="str">
        <f t="shared" si="0"/>
        <v>American Samoa</v>
      </c>
      <c r="C31" s="3" t="s">
        <v>315</v>
      </c>
    </row>
    <row r="32" spans="1:3" x14ac:dyDescent="0.25">
      <c r="A32" s="3" t="s">
        <v>12</v>
      </c>
      <c r="B32" s="2" t="str">
        <f t="shared" si="0"/>
        <v>Andorra</v>
      </c>
      <c r="C32" s="3" t="s">
        <v>316</v>
      </c>
    </row>
    <row r="33" spans="1:3" x14ac:dyDescent="0.25">
      <c r="A33" s="3" t="s">
        <v>13</v>
      </c>
      <c r="B33" s="2" t="str">
        <f t="shared" si="0"/>
        <v>Angola</v>
      </c>
      <c r="C33" s="3" t="s">
        <v>317</v>
      </c>
    </row>
    <row r="34" spans="1:3" x14ac:dyDescent="0.25">
      <c r="A34" s="3" t="s">
        <v>14</v>
      </c>
      <c r="B34" s="2" t="str">
        <f t="shared" si="0"/>
        <v>Anguilla</v>
      </c>
      <c r="C34" s="3" t="s">
        <v>318</v>
      </c>
    </row>
    <row r="35" spans="1:3" x14ac:dyDescent="0.25">
      <c r="A35" s="3" t="s">
        <v>15</v>
      </c>
      <c r="B35" s="2" t="str">
        <f t="shared" si="0"/>
        <v>Antigua and Barbuda</v>
      </c>
      <c r="C35" s="3" t="s">
        <v>319</v>
      </c>
    </row>
    <row r="36" spans="1:3" x14ac:dyDescent="0.25">
      <c r="A36" s="3" t="s">
        <v>16</v>
      </c>
      <c r="B36" s="2" t="str">
        <f t="shared" si="0"/>
        <v>Argentina</v>
      </c>
      <c r="C36" s="3" t="s">
        <v>320</v>
      </c>
    </row>
    <row r="37" spans="1:3" x14ac:dyDescent="0.25">
      <c r="A37" s="3" t="s">
        <v>17</v>
      </c>
      <c r="B37" s="2" t="str">
        <f t="shared" si="0"/>
        <v>Armenia</v>
      </c>
      <c r="C37" s="3" t="s">
        <v>321</v>
      </c>
    </row>
    <row r="38" spans="1:3" x14ac:dyDescent="0.25">
      <c r="A38" s="3" t="s">
        <v>18</v>
      </c>
      <c r="B38" s="2" t="str">
        <f t="shared" si="0"/>
        <v>Aruba</v>
      </c>
      <c r="C38" s="3" t="s">
        <v>322</v>
      </c>
    </row>
    <row r="39" spans="1:3" x14ac:dyDescent="0.25">
      <c r="A39" s="3" t="s">
        <v>19</v>
      </c>
      <c r="B39" s="2" t="str">
        <f t="shared" si="0"/>
        <v>Australia</v>
      </c>
      <c r="C39" s="3" t="s">
        <v>323</v>
      </c>
    </row>
    <row r="40" spans="1:3" x14ac:dyDescent="0.25">
      <c r="A40" s="3" t="s">
        <v>20</v>
      </c>
      <c r="B40" s="2" t="str">
        <f t="shared" si="0"/>
        <v>Austria</v>
      </c>
      <c r="C40" s="3" t="s">
        <v>324</v>
      </c>
    </row>
    <row r="41" spans="1:3" x14ac:dyDescent="0.25">
      <c r="A41" s="3" t="s">
        <v>21</v>
      </c>
      <c r="B41" s="2" t="str">
        <f t="shared" si="0"/>
        <v>Azerbaijan</v>
      </c>
      <c r="C41" s="3" t="s">
        <v>325</v>
      </c>
    </row>
    <row r="42" spans="1:3" x14ac:dyDescent="0.25">
      <c r="A42" s="3" t="s">
        <v>22</v>
      </c>
      <c r="B42" s="2" t="str">
        <f t="shared" si="0"/>
        <v>Bahamas</v>
      </c>
      <c r="C42" s="3" t="s">
        <v>326</v>
      </c>
    </row>
    <row r="43" spans="1:3" x14ac:dyDescent="0.25">
      <c r="A43" s="3" t="s">
        <v>23</v>
      </c>
      <c r="B43" s="2" t="str">
        <f t="shared" si="0"/>
        <v>Bahrain</v>
      </c>
      <c r="C43" s="3" t="s">
        <v>327</v>
      </c>
    </row>
    <row r="44" spans="1:3" x14ac:dyDescent="0.25">
      <c r="A44" s="3" t="s">
        <v>24</v>
      </c>
      <c r="B44" s="2" t="str">
        <f t="shared" si="0"/>
        <v>Bangladesh</v>
      </c>
      <c r="C44" s="3" t="s">
        <v>328</v>
      </c>
    </row>
    <row r="45" spans="1:3" x14ac:dyDescent="0.25">
      <c r="A45" s="3" t="s">
        <v>25</v>
      </c>
      <c r="B45" s="2" t="str">
        <f t="shared" si="0"/>
        <v>Barbados</v>
      </c>
      <c r="C45" s="3" t="s">
        <v>329</v>
      </c>
    </row>
    <row r="46" spans="1:3" x14ac:dyDescent="0.25">
      <c r="A46" s="3" t="s">
        <v>26</v>
      </c>
      <c r="B46" s="2" t="str">
        <f t="shared" si="0"/>
        <v>Belarus</v>
      </c>
      <c r="C46" s="3" t="s">
        <v>330</v>
      </c>
    </row>
    <row r="47" spans="1:3" x14ac:dyDescent="0.25">
      <c r="A47" s="3" t="s">
        <v>27</v>
      </c>
      <c r="B47" s="2" t="str">
        <f t="shared" si="0"/>
        <v>Belgium</v>
      </c>
      <c r="C47" s="3" t="s">
        <v>331</v>
      </c>
    </row>
    <row r="48" spans="1:3" x14ac:dyDescent="0.25">
      <c r="A48" s="3" t="s">
        <v>28</v>
      </c>
      <c r="B48" s="2" t="str">
        <f t="shared" si="0"/>
        <v>Belize</v>
      </c>
      <c r="C48" s="3" t="s">
        <v>332</v>
      </c>
    </row>
    <row r="49" spans="1:3" x14ac:dyDescent="0.25">
      <c r="A49" s="3" t="s">
        <v>29</v>
      </c>
      <c r="B49" s="2" t="str">
        <f t="shared" si="0"/>
        <v>Benin</v>
      </c>
      <c r="C49" s="3" t="s">
        <v>333</v>
      </c>
    </row>
    <row r="50" spans="1:3" x14ac:dyDescent="0.25">
      <c r="A50" s="3" t="s">
        <v>30</v>
      </c>
      <c r="B50" s="2" t="str">
        <f t="shared" si="0"/>
        <v>Bermuda</v>
      </c>
      <c r="C50" s="3" t="s">
        <v>334</v>
      </c>
    </row>
    <row r="51" spans="1:3" x14ac:dyDescent="0.25">
      <c r="A51" s="3" t="s">
        <v>31</v>
      </c>
      <c r="B51" s="2" t="str">
        <f t="shared" si="0"/>
        <v>Bhutan</v>
      </c>
      <c r="C51" s="3" t="s">
        <v>335</v>
      </c>
    </row>
    <row r="52" spans="1:3" x14ac:dyDescent="0.25">
      <c r="A52" s="3" t="s">
        <v>32</v>
      </c>
      <c r="B52" s="2" t="str">
        <f t="shared" si="0"/>
        <v>Bolivia (Plurinational State of)</v>
      </c>
      <c r="C52" s="3" t="s">
        <v>336</v>
      </c>
    </row>
    <row r="53" spans="1:3" x14ac:dyDescent="0.25">
      <c r="A53" s="3" t="s">
        <v>33</v>
      </c>
      <c r="B53" s="2" t="str">
        <f t="shared" si="0"/>
        <v>Bonaire, Sint Eustatius and Saba</v>
      </c>
      <c r="C53" s="3" t="s">
        <v>337</v>
      </c>
    </row>
    <row r="54" spans="1:3" ht="26.4" x14ac:dyDescent="0.25">
      <c r="A54" s="3" t="s">
        <v>34</v>
      </c>
      <c r="B54" s="2" t="str">
        <f t="shared" si="0"/>
        <v>Bosnia and Herzegovina</v>
      </c>
      <c r="C54" s="3" t="s">
        <v>338</v>
      </c>
    </row>
    <row r="55" spans="1:3" x14ac:dyDescent="0.25">
      <c r="A55" s="3" t="s">
        <v>35</v>
      </c>
      <c r="B55" s="2" t="str">
        <f t="shared" si="0"/>
        <v>Botswana</v>
      </c>
      <c r="C55" s="3" t="s">
        <v>339</v>
      </c>
    </row>
    <row r="56" spans="1:3" x14ac:dyDescent="0.25">
      <c r="A56" s="3" t="s">
        <v>36</v>
      </c>
      <c r="B56" s="2" t="str">
        <f t="shared" si="0"/>
        <v>Brazil</v>
      </c>
      <c r="C56" s="3" t="s">
        <v>340</v>
      </c>
    </row>
    <row r="57" spans="1:3" x14ac:dyDescent="0.25">
      <c r="A57" s="3" t="s">
        <v>37</v>
      </c>
      <c r="B57" s="2" t="str">
        <f t="shared" si="0"/>
        <v>British Virgin Islands</v>
      </c>
      <c r="C57" s="3" t="s">
        <v>341</v>
      </c>
    </row>
    <row r="58" spans="1:3" x14ac:dyDescent="0.25">
      <c r="A58" s="3" t="s">
        <v>38</v>
      </c>
      <c r="B58" s="2" t="str">
        <f t="shared" si="0"/>
        <v>Brunei Darussalam</v>
      </c>
      <c r="C58" s="3" t="s">
        <v>342</v>
      </c>
    </row>
    <row r="59" spans="1:3" x14ac:dyDescent="0.25">
      <c r="A59" s="3" t="s">
        <v>39</v>
      </c>
      <c r="B59" s="2" t="str">
        <f t="shared" si="0"/>
        <v>Bulgaria</v>
      </c>
      <c r="C59" s="3" t="s">
        <v>343</v>
      </c>
    </row>
    <row r="60" spans="1:3" x14ac:dyDescent="0.25">
      <c r="A60" s="3" t="s">
        <v>40</v>
      </c>
      <c r="B60" s="2" t="str">
        <f t="shared" si="0"/>
        <v>Burkina Faso</v>
      </c>
      <c r="C60" s="3" t="s">
        <v>344</v>
      </c>
    </row>
    <row r="61" spans="1:3" x14ac:dyDescent="0.25">
      <c r="A61" s="3" t="s">
        <v>41</v>
      </c>
      <c r="B61" s="2" t="str">
        <f t="shared" si="0"/>
        <v>Burundi</v>
      </c>
      <c r="C61" s="3" t="s">
        <v>345</v>
      </c>
    </row>
    <row r="62" spans="1:3" x14ac:dyDescent="0.25">
      <c r="A62" s="3" t="s">
        <v>42</v>
      </c>
      <c r="B62" s="2" t="str">
        <f t="shared" si="0"/>
        <v>Cabo Verde</v>
      </c>
      <c r="C62" s="3" t="s">
        <v>346</v>
      </c>
    </row>
    <row r="63" spans="1:3" x14ac:dyDescent="0.25">
      <c r="A63" s="3" t="s">
        <v>43</v>
      </c>
      <c r="B63" s="2" t="str">
        <f t="shared" si="0"/>
        <v>Cambodia</v>
      </c>
      <c r="C63" s="3" t="s">
        <v>347</v>
      </c>
    </row>
    <row r="64" spans="1:3" x14ac:dyDescent="0.25">
      <c r="A64" s="3" t="s">
        <v>44</v>
      </c>
      <c r="B64" s="2" t="str">
        <f t="shared" si="0"/>
        <v>Cameroon</v>
      </c>
      <c r="C64" s="3" t="s">
        <v>348</v>
      </c>
    </row>
    <row r="65" spans="1:3" x14ac:dyDescent="0.25">
      <c r="A65" s="3" t="s">
        <v>45</v>
      </c>
      <c r="B65" s="2" t="str">
        <f t="shared" si="0"/>
        <v>Canada</v>
      </c>
      <c r="C65" s="3" t="s">
        <v>349</v>
      </c>
    </row>
    <row r="66" spans="1:3" x14ac:dyDescent="0.25">
      <c r="A66" s="3" t="s">
        <v>46</v>
      </c>
      <c r="B66" s="2" t="str">
        <f t="shared" si="0"/>
        <v>Cayman Islands</v>
      </c>
      <c r="C66" s="3" t="s">
        <v>350</v>
      </c>
    </row>
    <row r="67" spans="1:3" x14ac:dyDescent="0.25">
      <c r="A67" s="3" t="s">
        <v>47</v>
      </c>
      <c r="B67" s="2" t="str">
        <f t="shared" si="0"/>
        <v>Central African Republic</v>
      </c>
      <c r="C67" s="3" t="s">
        <v>351</v>
      </c>
    </row>
    <row r="68" spans="1:3" x14ac:dyDescent="0.25">
      <c r="A68" s="3" t="s">
        <v>48</v>
      </c>
      <c r="B68" s="2" t="str">
        <f t="shared" si="0"/>
        <v>Chad</v>
      </c>
      <c r="C68" s="3" t="s">
        <v>352</v>
      </c>
    </row>
    <row r="69" spans="1:3" x14ac:dyDescent="0.25">
      <c r="A69" s="3" t="s">
        <v>49</v>
      </c>
      <c r="B69" s="2" t="str">
        <f t="shared" si="0"/>
        <v>Channel Islands</v>
      </c>
      <c r="C69" s="3" t="s">
        <v>353</v>
      </c>
    </row>
    <row r="70" spans="1:3" x14ac:dyDescent="0.25">
      <c r="A70" s="4" t="s">
        <v>50</v>
      </c>
      <c r="B70" s="2" t="str">
        <f t="shared" si="0"/>
        <v>Chile</v>
      </c>
      <c r="C70" s="3" t="s">
        <v>354</v>
      </c>
    </row>
    <row r="71" spans="1:3" x14ac:dyDescent="0.25">
      <c r="A71" s="3" t="s">
        <v>51</v>
      </c>
      <c r="B71" s="2" t="str">
        <f t="shared" si="0"/>
        <v>China</v>
      </c>
      <c r="C71" s="3" t="s">
        <v>355</v>
      </c>
    </row>
    <row r="72" spans="1:3" ht="26.4" x14ac:dyDescent="0.25">
      <c r="A72" s="3" t="s">
        <v>52</v>
      </c>
      <c r="B72" s="2" t="str">
        <f t="shared" si="0"/>
        <v>China, Hong Kong Special Administrative Region</v>
      </c>
      <c r="C72" s="3" t="s">
        <v>356</v>
      </c>
    </row>
    <row r="73" spans="1:3" ht="26.4" x14ac:dyDescent="0.25">
      <c r="A73" s="3" t="s">
        <v>53</v>
      </c>
      <c r="B73" s="2" t="str">
        <f t="shared" si="0"/>
        <v>China, Macao Special Administrative Region</v>
      </c>
      <c r="C73" s="3" t="s">
        <v>357</v>
      </c>
    </row>
    <row r="74" spans="1:3" ht="26.4" x14ac:dyDescent="0.25">
      <c r="A74" s="3" t="s">
        <v>54</v>
      </c>
      <c r="B74" s="2" t="str">
        <f t="shared" si="0"/>
        <v>Colombia</v>
      </c>
      <c r="C74" s="3" t="s">
        <v>358</v>
      </c>
    </row>
    <row r="75" spans="1:3" x14ac:dyDescent="0.25">
      <c r="A75" s="3" t="s">
        <v>55</v>
      </c>
      <c r="B75" s="2" t="str">
        <f t="shared" si="0"/>
        <v>Comoros</v>
      </c>
      <c r="C75" s="3" t="s">
        <v>359</v>
      </c>
    </row>
    <row r="76" spans="1:3" x14ac:dyDescent="0.25">
      <c r="A76" s="3" t="s">
        <v>56</v>
      </c>
      <c r="B76" s="2" t="str">
        <f t="shared" si="0"/>
        <v>Congo</v>
      </c>
      <c r="C76" s="3" t="s">
        <v>360</v>
      </c>
    </row>
    <row r="77" spans="1:3" x14ac:dyDescent="0.25">
      <c r="A77" s="3" t="s">
        <v>57</v>
      </c>
      <c r="B77" s="2" t="str">
        <f t="shared" si="0"/>
        <v>Cook Islands</v>
      </c>
      <c r="C77" s="3" t="s">
        <v>361</v>
      </c>
    </row>
    <row r="78" spans="1:3" x14ac:dyDescent="0.25">
      <c r="A78" s="3" t="s">
        <v>58</v>
      </c>
      <c r="B78" s="2" t="str">
        <f t="shared" si="0"/>
        <v>Costa Rica</v>
      </c>
      <c r="C78" s="3" t="s">
        <v>362</v>
      </c>
    </row>
    <row r="79" spans="1:3" x14ac:dyDescent="0.25">
      <c r="A79" s="3" t="s">
        <v>59</v>
      </c>
      <c r="B79" s="2" t="str">
        <f t="shared" si="0"/>
        <v>Côte d'Ivoire</v>
      </c>
      <c r="C79" s="3" t="s">
        <v>363</v>
      </c>
    </row>
    <row r="80" spans="1:3" x14ac:dyDescent="0.25">
      <c r="A80" s="3" t="s">
        <v>60</v>
      </c>
      <c r="B80" s="2" t="str">
        <f t="shared" si="0"/>
        <v>Croatia</v>
      </c>
      <c r="C80" s="3" t="s">
        <v>364</v>
      </c>
    </row>
    <row r="81" spans="1:3" x14ac:dyDescent="0.25">
      <c r="A81" s="3" t="s">
        <v>61</v>
      </c>
      <c r="B81" s="2" t="str">
        <f t="shared" si="0"/>
        <v>Cuba</v>
      </c>
      <c r="C81" s="3" t="s">
        <v>365</v>
      </c>
    </row>
    <row r="82" spans="1:3" x14ac:dyDescent="0.25">
      <c r="A82" s="3" t="s">
        <v>62</v>
      </c>
      <c r="B82" s="2" t="str">
        <f t="shared" si="0"/>
        <v>Curaçao</v>
      </c>
      <c r="C82" s="3" t="s">
        <v>366</v>
      </c>
    </row>
    <row r="83" spans="1:3" x14ac:dyDescent="0.25">
      <c r="A83" s="3" t="s">
        <v>63</v>
      </c>
      <c r="B83" s="2" t="str">
        <f t="shared" si="0"/>
        <v>Cyprus</v>
      </c>
      <c r="C83" s="3" t="s">
        <v>367</v>
      </c>
    </row>
    <row r="84" spans="1:3" x14ac:dyDescent="0.25">
      <c r="A84" s="3" t="s">
        <v>64</v>
      </c>
      <c r="B84" s="2" t="str">
        <f t="shared" si="0"/>
        <v>Czech Republic</v>
      </c>
      <c r="C84" s="3" t="s">
        <v>368</v>
      </c>
    </row>
    <row r="85" spans="1:3" x14ac:dyDescent="0.25">
      <c r="A85" s="3" t="s">
        <v>65</v>
      </c>
      <c r="B85" s="2" t="str">
        <f t="shared" si="0"/>
        <v>Democratic People's Republic of Korea</v>
      </c>
      <c r="C85" s="3" t="s">
        <v>369</v>
      </c>
    </row>
    <row r="86" spans="1:3" ht="26.4" x14ac:dyDescent="0.25">
      <c r="A86" s="3" t="s">
        <v>66</v>
      </c>
      <c r="B86" s="2" t="str">
        <f t="shared" si="0"/>
        <v>Democratic Republic of the Congo</v>
      </c>
      <c r="C86" s="3" t="s">
        <v>370</v>
      </c>
    </row>
    <row r="87" spans="1:3" ht="26.4" x14ac:dyDescent="0.25">
      <c r="A87" s="3" t="s">
        <v>67</v>
      </c>
      <c r="B87" s="2" t="str">
        <f t="shared" si="0"/>
        <v>Denmark</v>
      </c>
      <c r="C87" s="3" t="s">
        <v>371</v>
      </c>
    </row>
    <row r="88" spans="1:3" x14ac:dyDescent="0.25">
      <c r="A88" s="3" t="s">
        <v>68</v>
      </c>
      <c r="B88" s="2" t="str">
        <f t="shared" si="0"/>
        <v>Djibouti</v>
      </c>
      <c r="C88" s="3" t="s">
        <v>372</v>
      </c>
    </row>
    <row r="89" spans="1:3" x14ac:dyDescent="0.25">
      <c r="A89" s="3" t="s">
        <v>69</v>
      </c>
      <c r="B89" s="2" t="str">
        <f t="shared" si="0"/>
        <v>Dominica</v>
      </c>
      <c r="C89" s="3" t="s">
        <v>373</v>
      </c>
    </row>
    <row r="90" spans="1:3" x14ac:dyDescent="0.25">
      <c r="A90" s="3" t="s">
        <v>70</v>
      </c>
      <c r="B90" s="2" t="str">
        <f t="shared" si="0"/>
        <v>Dominican Republic</v>
      </c>
      <c r="C90" s="3" t="s">
        <v>374</v>
      </c>
    </row>
    <row r="91" spans="1:3" x14ac:dyDescent="0.25">
      <c r="A91" s="3" t="s">
        <v>71</v>
      </c>
      <c r="B91" s="2" t="str">
        <f t="shared" ref="B91:B154" si="1" xml:space="preserve"> "" &amp; A92</f>
        <v>Ecuador</v>
      </c>
      <c r="C91" s="3" t="s">
        <v>375</v>
      </c>
    </row>
    <row r="92" spans="1:3" x14ac:dyDescent="0.25">
      <c r="A92" s="3" t="s">
        <v>72</v>
      </c>
      <c r="B92" s="2" t="str">
        <f t="shared" si="1"/>
        <v>Egypt</v>
      </c>
      <c r="C92" s="3" t="s">
        <v>376</v>
      </c>
    </row>
    <row r="93" spans="1:3" x14ac:dyDescent="0.25">
      <c r="A93" s="3" t="s">
        <v>73</v>
      </c>
      <c r="B93" s="2" t="str">
        <f t="shared" si="1"/>
        <v>El Salvador</v>
      </c>
      <c r="C93" s="3" t="s">
        <v>377</v>
      </c>
    </row>
    <row r="94" spans="1:3" x14ac:dyDescent="0.25">
      <c r="A94" s="3" t="s">
        <v>74</v>
      </c>
      <c r="B94" s="2" t="str">
        <f t="shared" si="1"/>
        <v>Equatorial Guinea</v>
      </c>
      <c r="C94" s="3" t="s">
        <v>378</v>
      </c>
    </row>
    <row r="95" spans="1:3" x14ac:dyDescent="0.25">
      <c r="A95" s="3" t="s">
        <v>75</v>
      </c>
      <c r="B95" s="2" t="str">
        <f t="shared" si="1"/>
        <v>Eritrea</v>
      </c>
      <c r="C95" s="3" t="s">
        <v>379</v>
      </c>
    </row>
    <row r="96" spans="1:3" x14ac:dyDescent="0.25">
      <c r="A96" s="3" t="s">
        <v>76</v>
      </c>
      <c r="B96" s="2" t="str">
        <f t="shared" si="1"/>
        <v>Estonia</v>
      </c>
      <c r="C96" s="3" t="s">
        <v>380</v>
      </c>
    </row>
    <row r="97" spans="1:3" x14ac:dyDescent="0.25">
      <c r="A97" s="3" t="s">
        <v>77</v>
      </c>
      <c r="B97" s="2" t="str">
        <f t="shared" si="1"/>
        <v>Ethiopia</v>
      </c>
      <c r="C97" s="3" t="s">
        <v>381</v>
      </c>
    </row>
    <row r="98" spans="1:3" x14ac:dyDescent="0.25">
      <c r="A98" s="3" t="s">
        <v>78</v>
      </c>
      <c r="B98" s="2" t="str">
        <f t="shared" si="1"/>
        <v>Faeroe Islands</v>
      </c>
      <c r="C98" s="3" t="s">
        <v>382</v>
      </c>
    </row>
    <row r="99" spans="1:3" x14ac:dyDescent="0.25">
      <c r="A99" s="3" t="s">
        <v>79</v>
      </c>
      <c r="B99" s="2" t="str">
        <f t="shared" si="1"/>
        <v>Falkland Islands (Malvinas)</v>
      </c>
      <c r="C99" s="3" t="s">
        <v>383</v>
      </c>
    </row>
    <row r="100" spans="1:3" x14ac:dyDescent="0.25">
      <c r="A100" s="3" t="s">
        <v>80</v>
      </c>
      <c r="B100" s="2" t="str">
        <f t="shared" si="1"/>
        <v>Fiji</v>
      </c>
      <c r="C100" s="3" t="s">
        <v>384</v>
      </c>
    </row>
    <row r="101" spans="1:3" x14ac:dyDescent="0.25">
      <c r="A101" s="3" t="s">
        <v>81</v>
      </c>
      <c r="B101" s="2" t="str">
        <f t="shared" si="1"/>
        <v>Finland</v>
      </c>
      <c r="C101" s="3" t="s">
        <v>385</v>
      </c>
    </row>
    <row r="102" spans="1:3" x14ac:dyDescent="0.25">
      <c r="A102" s="3" t="s">
        <v>82</v>
      </c>
      <c r="B102" s="2" t="str">
        <f t="shared" si="1"/>
        <v>France</v>
      </c>
      <c r="C102" s="3" t="s">
        <v>386</v>
      </c>
    </row>
    <row r="103" spans="1:3" x14ac:dyDescent="0.25">
      <c r="A103" s="3" t="s">
        <v>83</v>
      </c>
      <c r="B103" s="2" t="str">
        <f t="shared" si="1"/>
        <v>French Guiana</v>
      </c>
      <c r="C103" s="3" t="s">
        <v>387</v>
      </c>
    </row>
    <row r="104" spans="1:3" x14ac:dyDescent="0.25">
      <c r="A104" s="3" t="s">
        <v>84</v>
      </c>
      <c r="B104" s="2" t="str">
        <f t="shared" si="1"/>
        <v>French Polynesia</v>
      </c>
      <c r="C104" s="3" t="s">
        <v>388</v>
      </c>
    </row>
    <row r="105" spans="1:3" x14ac:dyDescent="0.25">
      <c r="A105" s="3" t="s">
        <v>85</v>
      </c>
      <c r="B105" s="2" t="str">
        <f t="shared" si="1"/>
        <v>Gabon</v>
      </c>
      <c r="C105" s="3" t="s">
        <v>389</v>
      </c>
    </row>
    <row r="106" spans="1:3" x14ac:dyDescent="0.25">
      <c r="A106" s="3" t="s">
        <v>86</v>
      </c>
      <c r="B106" s="2" t="str">
        <f t="shared" si="1"/>
        <v>Gambia</v>
      </c>
      <c r="C106" s="3" t="s">
        <v>390</v>
      </c>
    </row>
    <row r="107" spans="1:3" x14ac:dyDescent="0.25">
      <c r="A107" s="3" t="s">
        <v>87</v>
      </c>
      <c r="B107" s="2" t="str">
        <f t="shared" si="1"/>
        <v>Georgia</v>
      </c>
      <c r="C107" s="3" t="s">
        <v>391</v>
      </c>
    </row>
    <row r="108" spans="1:3" x14ac:dyDescent="0.25">
      <c r="A108" s="3" t="s">
        <v>88</v>
      </c>
      <c r="B108" s="2" t="str">
        <f t="shared" si="1"/>
        <v>Germany</v>
      </c>
      <c r="C108" s="3" t="s">
        <v>392</v>
      </c>
    </row>
    <row r="109" spans="1:3" x14ac:dyDescent="0.25">
      <c r="A109" s="3" t="s">
        <v>89</v>
      </c>
      <c r="B109" s="2" t="str">
        <f t="shared" si="1"/>
        <v>Ghana</v>
      </c>
      <c r="C109" s="3" t="s">
        <v>393</v>
      </c>
    </row>
    <row r="110" spans="1:3" x14ac:dyDescent="0.25">
      <c r="A110" s="3" t="s">
        <v>90</v>
      </c>
      <c r="B110" s="2" t="str">
        <f t="shared" si="1"/>
        <v>Gibraltar</v>
      </c>
      <c r="C110" s="3" t="s">
        <v>394</v>
      </c>
    </row>
    <row r="111" spans="1:3" x14ac:dyDescent="0.25">
      <c r="A111" s="3" t="s">
        <v>91</v>
      </c>
      <c r="B111" s="2" t="str">
        <f t="shared" si="1"/>
        <v>Greece</v>
      </c>
      <c r="C111" s="3" t="s">
        <v>395</v>
      </c>
    </row>
    <row r="112" spans="1:3" x14ac:dyDescent="0.25">
      <c r="A112" s="3" t="s">
        <v>92</v>
      </c>
      <c r="B112" s="2" t="str">
        <f t="shared" si="1"/>
        <v>Greenland</v>
      </c>
      <c r="C112" s="3" t="s">
        <v>396</v>
      </c>
    </row>
    <row r="113" spans="1:3" x14ac:dyDescent="0.25">
      <c r="A113" s="3" t="s">
        <v>93</v>
      </c>
      <c r="B113" s="2" t="str">
        <f t="shared" si="1"/>
        <v>Grenada</v>
      </c>
      <c r="C113" s="3" t="s">
        <v>397</v>
      </c>
    </row>
    <row r="114" spans="1:3" x14ac:dyDescent="0.25">
      <c r="A114" s="3" t="s">
        <v>94</v>
      </c>
      <c r="B114" s="2" t="str">
        <f t="shared" si="1"/>
        <v>Guadeloupe</v>
      </c>
      <c r="C114" s="3" t="s">
        <v>398</v>
      </c>
    </row>
    <row r="115" spans="1:3" x14ac:dyDescent="0.25">
      <c r="A115" s="3" t="s">
        <v>95</v>
      </c>
      <c r="B115" s="2" t="str">
        <f t="shared" si="1"/>
        <v>Guam</v>
      </c>
      <c r="C115" s="3" t="s">
        <v>399</v>
      </c>
    </row>
    <row r="116" spans="1:3" x14ac:dyDescent="0.25">
      <c r="A116" s="3" t="s">
        <v>96</v>
      </c>
      <c r="B116" s="2" t="str">
        <f t="shared" si="1"/>
        <v>Guatemala</v>
      </c>
      <c r="C116" s="3" t="s">
        <v>400</v>
      </c>
    </row>
    <row r="117" spans="1:3" x14ac:dyDescent="0.25">
      <c r="A117" s="3" t="s">
        <v>97</v>
      </c>
      <c r="B117" s="2" t="str">
        <f t="shared" si="1"/>
        <v>Guernsey</v>
      </c>
      <c r="C117" s="3" t="s">
        <v>401</v>
      </c>
    </row>
    <row r="118" spans="1:3" x14ac:dyDescent="0.25">
      <c r="A118" s="3" t="s">
        <v>98</v>
      </c>
      <c r="B118" s="2" t="str">
        <f t="shared" si="1"/>
        <v>Guinea</v>
      </c>
      <c r="C118" s="3" t="s">
        <v>402</v>
      </c>
    </row>
    <row r="119" spans="1:3" x14ac:dyDescent="0.25">
      <c r="A119" s="3" t="s">
        <v>99</v>
      </c>
      <c r="B119" s="2" t="str">
        <f t="shared" si="1"/>
        <v>Guinea-Bissau</v>
      </c>
      <c r="C119" s="3" t="s">
        <v>403</v>
      </c>
    </row>
    <row r="120" spans="1:3" x14ac:dyDescent="0.25">
      <c r="A120" s="3" t="s">
        <v>100</v>
      </c>
      <c r="B120" s="2" t="str">
        <f t="shared" si="1"/>
        <v>Guyana</v>
      </c>
      <c r="C120" s="3" t="s">
        <v>404</v>
      </c>
    </row>
    <row r="121" spans="1:3" x14ac:dyDescent="0.25">
      <c r="A121" s="3" t="s">
        <v>101</v>
      </c>
      <c r="B121" s="2" t="str">
        <f t="shared" si="1"/>
        <v>Haiti</v>
      </c>
      <c r="C121" s="3" t="s">
        <v>405</v>
      </c>
    </row>
    <row r="122" spans="1:3" x14ac:dyDescent="0.25">
      <c r="A122" s="3" t="s">
        <v>102</v>
      </c>
      <c r="B122" s="2" t="str">
        <f t="shared" si="1"/>
        <v>Holy See</v>
      </c>
      <c r="C122" s="3" t="s">
        <v>406</v>
      </c>
    </row>
    <row r="123" spans="1:3" x14ac:dyDescent="0.25">
      <c r="A123" s="3" t="s">
        <v>103</v>
      </c>
      <c r="B123" s="2" t="str">
        <f t="shared" si="1"/>
        <v>Honduras</v>
      </c>
      <c r="C123" s="3" t="s">
        <v>407</v>
      </c>
    </row>
    <row r="124" spans="1:3" x14ac:dyDescent="0.25">
      <c r="A124" s="3" t="s">
        <v>104</v>
      </c>
      <c r="B124" s="2" t="str">
        <f t="shared" si="1"/>
        <v>Hungary</v>
      </c>
      <c r="C124" s="3" t="s">
        <v>408</v>
      </c>
    </row>
    <row r="125" spans="1:3" x14ac:dyDescent="0.25">
      <c r="A125" s="3" t="s">
        <v>105</v>
      </c>
      <c r="B125" s="2" t="str">
        <f t="shared" si="1"/>
        <v>Iceland</v>
      </c>
      <c r="C125" s="3" t="s">
        <v>409</v>
      </c>
    </row>
    <row r="126" spans="1:3" x14ac:dyDescent="0.25">
      <c r="A126" s="3" t="s">
        <v>106</v>
      </c>
      <c r="B126" s="2" t="str">
        <f t="shared" si="1"/>
        <v>India</v>
      </c>
      <c r="C126" s="3" t="s">
        <v>410</v>
      </c>
    </row>
    <row r="127" spans="1:3" x14ac:dyDescent="0.25">
      <c r="A127" s="3" t="s">
        <v>107</v>
      </c>
      <c r="B127" s="2" t="str">
        <f t="shared" si="1"/>
        <v>Indonesia</v>
      </c>
      <c r="C127" s="3" t="s">
        <v>411</v>
      </c>
    </row>
    <row r="128" spans="1:3" x14ac:dyDescent="0.25">
      <c r="A128" s="3" t="s">
        <v>108</v>
      </c>
      <c r="B128" s="2" t="str">
        <f t="shared" si="1"/>
        <v>Iran (Islamic Republic of)</v>
      </c>
      <c r="C128" s="3" t="s">
        <v>412</v>
      </c>
    </row>
    <row r="129" spans="1:3" x14ac:dyDescent="0.25">
      <c r="A129" s="3" t="s">
        <v>109</v>
      </c>
      <c r="B129" s="2" t="str">
        <f t="shared" si="1"/>
        <v>Iraq</v>
      </c>
      <c r="C129" s="3" t="s">
        <v>413</v>
      </c>
    </row>
    <row r="130" spans="1:3" x14ac:dyDescent="0.25">
      <c r="A130" s="3" t="s">
        <v>110</v>
      </c>
      <c r="B130" s="2" t="str">
        <f t="shared" si="1"/>
        <v>Ireland</v>
      </c>
      <c r="C130" s="3" t="s">
        <v>414</v>
      </c>
    </row>
    <row r="131" spans="1:3" x14ac:dyDescent="0.25">
      <c r="A131" s="3" t="s">
        <v>111</v>
      </c>
      <c r="B131" s="2" t="str">
        <f t="shared" si="1"/>
        <v>Isle of Man</v>
      </c>
      <c r="C131" s="3" t="s">
        <v>415</v>
      </c>
    </row>
    <row r="132" spans="1:3" x14ac:dyDescent="0.25">
      <c r="A132" s="3" t="s">
        <v>112</v>
      </c>
      <c r="B132" s="2" t="str">
        <f t="shared" si="1"/>
        <v>Israel</v>
      </c>
      <c r="C132" s="3" t="s">
        <v>416</v>
      </c>
    </row>
    <row r="133" spans="1:3" x14ac:dyDescent="0.25">
      <c r="A133" s="3" t="s">
        <v>113</v>
      </c>
      <c r="B133" s="2" t="str">
        <f t="shared" si="1"/>
        <v>Italy</v>
      </c>
      <c r="C133" s="3" t="s">
        <v>417</v>
      </c>
    </row>
    <row r="134" spans="1:3" x14ac:dyDescent="0.25">
      <c r="A134" s="3" t="s">
        <v>114</v>
      </c>
      <c r="B134" s="2" t="str">
        <f t="shared" si="1"/>
        <v>Jamaica</v>
      </c>
      <c r="C134" s="3" t="s">
        <v>418</v>
      </c>
    </row>
    <row r="135" spans="1:3" x14ac:dyDescent="0.25">
      <c r="A135" s="3" t="s">
        <v>115</v>
      </c>
      <c r="B135" s="2" t="str">
        <f t="shared" si="1"/>
        <v>Japan</v>
      </c>
      <c r="C135" s="3" t="s">
        <v>419</v>
      </c>
    </row>
    <row r="136" spans="1:3" x14ac:dyDescent="0.25">
      <c r="A136" s="3" t="s">
        <v>116</v>
      </c>
      <c r="B136" s="2" t="str">
        <f t="shared" si="1"/>
        <v>Jersey</v>
      </c>
      <c r="C136" s="3" t="s">
        <v>420</v>
      </c>
    </row>
    <row r="137" spans="1:3" x14ac:dyDescent="0.25">
      <c r="A137" s="4" t="s">
        <v>117</v>
      </c>
      <c r="B137" s="2" t="str">
        <f t="shared" si="1"/>
        <v>Jordan</v>
      </c>
      <c r="C137" s="3" t="s">
        <v>421</v>
      </c>
    </row>
    <row r="138" spans="1:3" x14ac:dyDescent="0.25">
      <c r="A138" s="3" t="s">
        <v>118</v>
      </c>
      <c r="B138" s="2" t="str">
        <f t="shared" si="1"/>
        <v>Kazakhstan</v>
      </c>
      <c r="C138" s="3" t="s">
        <v>422</v>
      </c>
    </row>
    <row r="139" spans="1:3" x14ac:dyDescent="0.25">
      <c r="A139" s="3" t="s">
        <v>119</v>
      </c>
      <c r="B139" s="2" t="str">
        <f t="shared" si="1"/>
        <v>Kenya</v>
      </c>
      <c r="C139" s="3" t="s">
        <v>423</v>
      </c>
    </row>
    <row r="140" spans="1:3" x14ac:dyDescent="0.25">
      <c r="A140" s="3" t="s">
        <v>120</v>
      </c>
      <c r="B140" s="2" t="str">
        <f t="shared" si="1"/>
        <v>Kiribati</v>
      </c>
      <c r="C140" s="3" t="s">
        <v>424</v>
      </c>
    </row>
    <row r="141" spans="1:3" x14ac:dyDescent="0.25">
      <c r="A141" s="3" t="s">
        <v>121</v>
      </c>
      <c r="B141" s="2" t="str">
        <f t="shared" si="1"/>
        <v>Kuwait</v>
      </c>
      <c r="C141" s="3" t="s">
        <v>425</v>
      </c>
    </row>
    <row r="142" spans="1:3" x14ac:dyDescent="0.25">
      <c r="A142" s="3" t="s">
        <v>122</v>
      </c>
      <c r="B142" s="2" t="str">
        <f t="shared" si="1"/>
        <v>Kyrgyzstan</v>
      </c>
      <c r="C142" s="3" t="s">
        <v>426</v>
      </c>
    </row>
    <row r="143" spans="1:3" x14ac:dyDescent="0.25">
      <c r="A143" s="3" t="s">
        <v>123</v>
      </c>
      <c r="B143" s="2" t="str">
        <f t="shared" si="1"/>
        <v>Lao People's Democratic Republic</v>
      </c>
      <c r="C143" s="3" t="s">
        <v>427</v>
      </c>
    </row>
    <row r="144" spans="1:3" ht="26.4" x14ac:dyDescent="0.25">
      <c r="A144" s="3" t="s">
        <v>124</v>
      </c>
      <c r="B144" s="2" t="str">
        <f t="shared" si="1"/>
        <v>Latvia</v>
      </c>
      <c r="C144" s="3" t="s">
        <v>428</v>
      </c>
    </row>
    <row r="145" spans="1:3" x14ac:dyDescent="0.25">
      <c r="A145" s="3" t="s">
        <v>125</v>
      </c>
      <c r="B145" s="2" t="str">
        <f t="shared" si="1"/>
        <v>Lebanon</v>
      </c>
      <c r="C145" s="3" t="s">
        <v>429</v>
      </c>
    </row>
    <row r="146" spans="1:3" x14ac:dyDescent="0.25">
      <c r="A146" s="3" t="s">
        <v>126</v>
      </c>
      <c r="B146" s="2" t="str">
        <f t="shared" si="1"/>
        <v>Lesotho</v>
      </c>
      <c r="C146" s="3" t="s">
        <v>430</v>
      </c>
    </row>
    <row r="147" spans="1:3" x14ac:dyDescent="0.25">
      <c r="A147" s="3" t="s">
        <v>127</v>
      </c>
      <c r="B147" s="2" t="str">
        <f t="shared" si="1"/>
        <v>Liberia</v>
      </c>
      <c r="C147" s="3" t="s">
        <v>431</v>
      </c>
    </row>
    <row r="148" spans="1:3" x14ac:dyDescent="0.25">
      <c r="A148" s="3" t="s">
        <v>128</v>
      </c>
      <c r="B148" s="2" t="str">
        <f t="shared" si="1"/>
        <v>Libya</v>
      </c>
      <c r="C148" s="3" t="s">
        <v>432</v>
      </c>
    </row>
    <row r="149" spans="1:3" x14ac:dyDescent="0.25">
      <c r="A149" s="3" t="s">
        <v>129</v>
      </c>
      <c r="B149" s="2" t="str">
        <f t="shared" si="1"/>
        <v>Liechtenstein</v>
      </c>
      <c r="C149" s="3" t="s">
        <v>433</v>
      </c>
    </row>
    <row r="150" spans="1:3" x14ac:dyDescent="0.25">
      <c r="A150" s="3" t="s">
        <v>130</v>
      </c>
      <c r="B150" s="2" t="str">
        <f t="shared" si="1"/>
        <v>Lithuania</v>
      </c>
      <c r="C150" s="3" t="s">
        <v>434</v>
      </c>
    </row>
    <row r="151" spans="1:3" x14ac:dyDescent="0.25">
      <c r="A151" s="3" t="s">
        <v>131</v>
      </c>
      <c r="B151" s="2" t="str">
        <f t="shared" si="1"/>
        <v>Luxembourg</v>
      </c>
      <c r="C151" s="3" t="s">
        <v>435</v>
      </c>
    </row>
    <row r="152" spans="1:3" x14ac:dyDescent="0.25">
      <c r="A152" s="3" t="s">
        <v>132</v>
      </c>
      <c r="B152" s="2" t="str">
        <f t="shared" si="1"/>
        <v>Madagascar</v>
      </c>
      <c r="C152" s="3" t="s">
        <v>436</v>
      </c>
    </row>
    <row r="153" spans="1:3" x14ac:dyDescent="0.25">
      <c r="A153" s="3" t="s">
        <v>133</v>
      </c>
      <c r="B153" s="2" t="str">
        <f t="shared" si="1"/>
        <v>Malawi</v>
      </c>
      <c r="C153" s="3" t="s">
        <v>437</v>
      </c>
    </row>
    <row r="154" spans="1:3" x14ac:dyDescent="0.25">
      <c r="A154" s="3" t="s">
        <v>134</v>
      </c>
      <c r="B154" s="2" t="str">
        <f t="shared" si="1"/>
        <v>Malaysia</v>
      </c>
      <c r="C154" s="3" t="s">
        <v>438</v>
      </c>
    </row>
    <row r="155" spans="1:3" x14ac:dyDescent="0.25">
      <c r="A155" s="3" t="s">
        <v>135</v>
      </c>
      <c r="B155" s="2" t="str">
        <f t="shared" ref="B155:B218" si="2" xml:space="preserve"> "" &amp; A156</f>
        <v>Maldives</v>
      </c>
      <c r="C155" s="3" t="s">
        <v>439</v>
      </c>
    </row>
    <row r="156" spans="1:3" x14ac:dyDescent="0.25">
      <c r="A156" s="3" t="s">
        <v>136</v>
      </c>
      <c r="B156" s="2" t="str">
        <f t="shared" si="2"/>
        <v>Mali</v>
      </c>
      <c r="C156" s="3" t="s">
        <v>440</v>
      </c>
    </row>
    <row r="157" spans="1:3" x14ac:dyDescent="0.25">
      <c r="A157" s="3" t="s">
        <v>137</v>
      </c>
      <c r="B157" s="2" t="str">
        <f t="shared" si="2"/>
        <v>Malta</v>
      </c>
      <c r="C157" s="3" t="s">
        <v>441</v>
      </c>
    </row>
    <row r="158" spans="1:3" x14ac:dyDescent="0.25">
      <c r="A158" s="3" t="s">
        <v>138</v>
      </c>
      <c r="B158" s="2" t="str">
        <f t="shared" si="2"/>
        <v>Marshall Islands</v>
      </c>
      <c r="C158" s="3" t="s">
        <v>442</v>
      </c>
    </row>
    <row r="159" spans="1:3" x14ac:dyDescent="0.25">
      <c r="A159" s="3" t="s">
        <v>139</v>
      </c>
      <c r="B159" s="2" t="str">
        <f t="shared" si="2"/>
        <v>Martinique</v>
      </c>
      <c r="C159" s="3" t="s">
        <v>443</v>
      </c>
    </row>
    <row r="160" spans="1:3" x14ac:dyDescent="0.25">
      <c r="A160" s="3" t="s">
        <v>140</v>
      </c>
      <c r="B160" s="2" t="str">
        <f t="shared" si="2"/>
        <v>Mauritania</v>
      </c>
      <c r="C160" s="3" t="s">
        <v>444</v>
      </c>
    </row>
    <row r="161" spans="1:3" x14ac:dyDescent="0.25">
      <c r="A161" s="3" t="s">
        <v>141</v>
      </c>
      <c r="B161" s="2" t="str">
        <f t="shared" si="2"/>
        <v>Mauritius</v>
      </c>
      <c r="C161" s="3" t="s">
        <v>445</v>
      </c>
    </row>
    <row r="162" spans="1:3" x14ac:dyDescent="0.25">
      <c r="A162" s="3" t="s">
        <v>142</v>
      </c>
      <c r="B162" s="2" t="str">
        <f t="shared" si="2"/>
        <v>Mayotte</v>
      </c>
      <c r="C162" s="3" t="s">
        <v>446</v>
      </c>
    </row>
    <row r="163" spans="1:3" x14ac:dyDescent="0.25">
      <c r="A163" s="4" t="s">
        <v>143</v>
      </c>
      <c r="B163" s="2" t="str">
        <f t="shared" si="2"/>
        <v>Mexico</v>
      </c>
      <c r="C163" s="3" t="s">
        <v>447</v>
      </c>
    </row>
    <row r="164" spans="1:3" x14ac:dyDescent="0.25">
      <c r="A164" s="3" t="s">
        <v>144</v>
      </c>
      <c r="B164" s="2" t="str">
        <f t="shared" si="2"/>
        <v>Micronesia (Federated States of)</v>
      </c>
      <c r="C164" s="3" t="s">
        <v>448</v>
      </c>
    </row>
    <row r="165" spans="1:3" ht="26.4" x14ac:dyDescent="0.25">
      <c r="A165" s="3" t="s">
        <v>145</v>
      </c>
      <c r="B165" s="2" t="str">
        <f t="shared" si="2"/>
        <v>Monaco</v>
      </c>
      <c r="C165" s="3" t="s">
        <v>449</v>
      </c>
    </row>
    <row r="166" spans="1:3" x14ac:dyDescent="0.25">
      <c r="A166" s="3" t="s">
        <v>146</v>
      </c>
      <c r="B166" s="2" t="str">
        <f t="shared" si="2"/>
        <v>Mongolia</v>
      </c>
      <c r="C166" s="3" t="s">
        <v>450</v>
      </c>
    </row>
    <row r="167" spans="1:3" x14ac:dyDescent="0.25">
      <c r="A167" s="3" t="s">
        <v>147</v>
      </c>
      <c r="B167" s="2" t="str">
        <f t="shared" si="2"/>
        <v>Montenegro</v>
      </c>
      <c r="C167" s="3" t="s">
        <v>451</v>
      </c>
    </row>
    <row r="168" spans="1:3" x14ac:dyDescent="0.25">
      <c r="A168" s="3" t="s">
        <v>148</v>
      </c>
      <c r="B168" s="2" t="str">
        <f t="shared" si="2"/>
        <v>Montserrat</v>
      </c>
      <c r="C168" s="3" t="s">
        <v>452</v>
      </c>
    </row>
    <row r="169" spans="1:3" x14ac:dyDescent="0.25">
      <c r="A169" s="3" t="s">
        <v>149</v>
      </c>
      <c r="B169" s="2" t="str">
        <f t="shared" si="2"/>
        <v>Morocco</v>
      </c>
      <c r="C169" s="3" t="s">
        <v>453</v>
      </c>
    </row>
    <row r="170" spans="1:3" x14ac:dyDescent="0.25">
      <c r="A170" s="3" t="s">
        <v>150</v>
      </c>
      <c r="B170" s="2" t="str">
        <f t="shared" si="2"/>
        <v>Mozambique</v>
      </c>
      <c r="C170" s="3" t="s">
        <v>454</v>
      </c>
    </row>
    <row r="171" spans="1:3" x14ac:dyDescent="0.25">
      <c r="A171" s="3" t="s">
        <v>151</v>
      </c>
      <c r="B171" s="2" t="str">
        <f t="shared" si="2"/>
        <v>Myanmar</v>
      </c>
      <c r="C171" s="3" t="s">
        <v>455</v>
      </c>
    </row>
    <row r="172" spans="1:3" x14ac:dyDescent="0.25">
      <c r="A172" s="3" t="s">
        <v>152</v>
      </c>
      <c r="B172" s="2" t="str">
        <f t="shared" si="2"/>
        <v>Namibia</v>
      </c>
      <c r="C172" s="3" t="s">
        <v>456</v>
      </c>
    </row>
    <row r="173" spans="1:3" x14ac:dyDescent="0.25">
      <c r="A173" s="3" t="s">
        <v>153</v>
      </c>
      <c r="B173" s="2" t="str">
        <f t="shared" si="2"/>
        <v>Nauru</v>
      </c>
      <c r="C173" s="3" t="s">
        <v>457</v>
      </c>
    </row>
    <row r="174" spans="1:3" x14ac:dyDescent="0.25">
      <c r="A174" s="3" t="s">
        <v>154</v>
      </c>
      <c r="B174" s="2" t="str">
        <f t="shared" si="2"/>
        <v>Nepal</v>
      </c>
      <c r="C174" s="3" t="s">
        <v>458</v>
      </c>
    </row>
    <row r="175" spans="1:3" x14ac:dyDescent="0.25">
      <c r="A175" s="3" t="s">
        <v>155</v>
      </c>
      <c r="B175" s="2" t="str">
        <f t="shared" si="2"/>
        <v>Netherlands</v>
      </c>
      <c r="C175" s="3" t="s">
        <v>459</v>
      </c>
    </row>
    <row r="176" spans="1:3" x14ac:dyDescent="0.25">
      <c r="A176" s="3" t="s">
        <v>156</v>
      </c>
      <c r="B176" s="2" t="str">
        <f t="shared" si="2"/>
        <v>New Caledonia</v>
      </c>
      <c r="C176" s="3" t="s">
        <v>460</v>
      </c>
    </row>
    <row r="177" spans="1:3" x14ac:dyDescent="0.25">
      <c r="A177" s="3" t="s">
        <v>157</v>
      </c>
      <c r="B177" s="2" t="str">
        <f t="shared" si="2"/>
        <v>New Zealand</v>
      </c>
      <c r="C177" s="3" t="s">
        <v>461</v>
      </c>
    </row>
    <row r="178" spans="1:3" x14ac:dyDescent="0.25">
      <c r="A178" s="3" t="s">
        <v>158</v>
      </c>
      <c r="B178" s="2" t="str">
        <f t="shared" si="2"/>
        <v>Nicaragua</v>
      </c>
      <c r="C178" s="3" t="s">
        <v>462</v>
      </c>
    </row>
    <row r="179" spans="1:3" x14ac:dyDescent="0.25">
      <c r="A179" s="3" t="s">
        <v>159</v>
      </c>
      <c r="B179" s="2" t="str">
        <f t="shared" si="2"/>
        <v>Niger</v>
      </c>
      <c r="C179" s="3" t="s">
        <v>463</v>
      </c>
    </row>
    <row r="180" spans="1:3" x14ac:dyDescent="0.25">
      <c r="A180" s="3" t="s">
        <v>160</v>
      </c>
      <c r="B180" s="2" t="str">
        <f t="shared" si="2"/>
        <v>Nigeria</v>
      </c>
      <c r="C180" s="3" t="s">
        <v>464</v>
      </c>
    </row>
    <row r="181" spans="1:3" x14ac:dyDescent="0.25">
      <c r="A181" s="3" t="s">
        <v>161</v>
      </c>
      <c r="B181" s="2" t="str">
        <f t="shared" si="2"/>
        <v>Niue</v>
      </c>
      <c r="C181" s="3" t="s">
        <v>465</v>
      </c>
    </row>
    <row r="182" spans="1:3" x14ac:dyDescent="0.25">
      <c r="A182" s="3" t="s">
        <v>162</v>
      </c>
      <c r="B182" s="2" t="str">
        <f t="shared" si="2"/>
        <v>Norfolk Island</v>
      </c>
      <c r="C182" s="3" t="s">
        <v>466</v>
      </c>
    </row>
    <row r="183" spans="1:3" x14ac:dyDescent="0.25">
      <c r="A183" s="3" t="s">
        <v>163</v>
      </c>
      <c r="B183" s="2" t="str">
        <f t="shared" si="2"/>
        <v>Northern Mariana Islands</v>
      </c>
      <c r="C183" s="3" t="s">
        <v>467</v>
      </c>
    </row>
    <row r="184" spans="1:3" x14ac:dyDescent="0.25">
      <c r="A184" s="3" t="s">
        <v>164</v>
      </c>
      <c r="B184" s="2" t="str">
        <f t="shared" si="2"/>
        <v>Norway</v>
      </c>
      <c r="C184" s="3" t="s">
        <v>468</v>
      </c>
    </row>
    <row r="185" spans="1:3" x14ac:dyDescent="0.25">
      <c r="A185" s="3" t="s">
        <v>165</v>
      </c>
      <c r="B185" s="2" t="str">
        <f t="shared" si="2"/>
        <v>Oman</v>
      </c>
      <c r="C185" s="3" t="s">
        <v>469</v>
      </c>
    </row>
    <row r="186" spans="1:3" x14ac:dyDescent="0.25">
      <c r="A186" s="3" t="s">
        <v>166</v>
      </c>
      <c r="B186" s="2" t="str">
        <f t="shared" si="2"/>
        <v>Pakistan</v>
      </c>
      <c r="C186" s="3" t="s">
        <v>470</v>
      </c>
    </row>
    <row r="187" spans="1:3" x14ac:dyDescent="0.25">
      <c r="A187" s="3" t="s">
        <v>167</v>
      </c>
      <c r="B187" s="2" t="str">
        <f t="shared" si="2"/>
        <v>Palau</v>
      </c>
      <c r="C187" s="3" t="s">
        <v>471</v>
      </c>
    </row>
    <row r="188" spans="1:3" x14ac:dyDescent="0.25">
      <c r="A188" s="3" t="s">
        <v>168</v>
      </c>
      <c r="B188" s="2" t="str">
        <f t="shared" si="2"/>
        <v>Panama</v>
      </c>
      <c r="C188" s="3" t="s">
        <v>472</v>
      </c>
    </row>
    <row r="189" spans="1:3" x14ac:dyDescent="0.25">
      <c r="A189" s="3" t="s">
        <v>169</v>
      </c>
      <c r="B189" s="2" t="str">
        <f t="shared" si="2"/>
        <v>Papua New Guinea</v>
      </c>
      <c r="C189" s="3" t="s">
        <v>473</v>
      </c>
    </row>
    <row r="190" spans="1:3" x14ac:dyDescent="0.25">
      <c r="A190" s="3" t="s">
        <v>170</v>
      </c>
      <c r="B190" s="2" t="str">
        <f t="shared" si="2"/>
        <v>Paraguay</v>
      </c>
      <c r="C190" s="3" t="s">
        <v>474</v>
      </c>
    </row>
    <row r="191" spans="1:3" x14ac:dyDescent="0.25">
      <c r="A191" s="3" t="s">
        <v>171</v>
      </c>
      <c r="B191" s="2" t="str">
        <f t="shared" si="2"/>
        <v>Peru</v>
      </c>
      <c r="C191" s="3" t="s">
        <v>475</v>
      </c>
    </row>
    <row r="192" spans="1:3" x14ac:dyDescent="0.25">
      <c r="A192" s="3" t="s">
        <v>172</v>
      </c>
      <c r="B192" s="2" t="str">
        <f t="shared" si="2"/>
        <v>Philippines</v>
      </c>
      <c r="C192" s="3" t="s">
        <v>476</v>
      </c>
    </row>
    <row r="193" spans="1:3" x14ac:dyDescent="0.25">
      <c r="A193" s="3" t="s">
        <v>173</v>
      </c>
      <c r="B193" s="2" t="str">
        <f t="shared" si="2"/>
        <v>Pitcairn</v>
      </c>
      <c r="C193" s="3" t="s">
        <v>477</v>
      </c>
    </row>
    <row r="194" spans="1:3" x14ac:dyDescent="0.25">
      <c r="A194" s="3" t="s">
        <v>174</v>
      </c>
      <c r="B194" s="2" t="str">
        <f t="shared" si="2"/>
        <v>Poland</v>
      </c>
      <c r="C194" s="3" t="s">
        <v>478</v>
      </c>
    </row>
    <row r="195" spans="1:3" x14ac:dyDescent="0.25">
      <c r="A195" s="3" t="s">
        <v>175</v>
      </c>
      <c r="B195" s="2" t="str">
        <f t="shared" si="2"/>
        <v>Portugal</v>
      </c>
      <c r="C195" s="3" t="s">
        <v>479</v>
      </c>
    </row>
    <row r="196" spans="1:3" x14ac:dyDescent="0.25">
      <c r="A196" s="3" t="s">
        <v>176</v>
      </c>
      <c r="B196" s="2" t="str">
        <f t="shared" si="2"/>
        <v>Puerto Rico</v>
      </c>
      <c r="C196" s="3" t="s">
        <v>480</v>
      </c>
    </row>
    <row r="197" spans="1:3" x14ac:dyDescent="0.25">
      <c r="A197" s="3" t="s">
        <v>177</v>
      </c>
      <c r="B197" s="2" t="str">
        <f t="shared" si="2"/>
        <v>Qatar</v>
      </c>
      <c r="C197" s="3" t="s">
        <v>481</v>
      </c>
    </row>
    <row r="198" spans="1:3" x14ac:dyDescent="0.25">
      <c r="A198" s="3" t="s">
        <v>178</v>
      </c>
      <c r="B198" s="2" t="str">
        <f t="shared" si="2"/>
        <v>Republic of Korea</v>
      </c>
      <c r="C198" s="3" t="s">
        <v>482</v>
      </c>
    </row>
    <row r="199" spans="1:3" x14ac:dyDescent="0.25">
      <c r="A199" s="3" t="s">
        <v>179</v>
      </c>
      <c r="B199" s="2" t="str">
        <f t="shared" si="2"/>
        <v>Republic of Moldova</v>
      </c>
      <c r="C199" s="3" t="s">
        <v>483</v>
      </c>
    </row>
    <row r="200" spans="1:3" x14ac:dyDescent="0.25">
      <c r="A200" s="3" t="s">
        <v>180</v>
      </c>
      <c r="B200" s="2" t="str">
        <f t="shared" si="2"/>
        <v>Réunion</v>
      </c>
      <c r="C200" s="3" t="s">
        <v>484</v>
      </c>
    </row>
    <row r="201" spans="1:3" x14ac:dyDescent="0.25">
      <c r="A201" s="3" t="s">
        <v>181</v>
      </c>
      <c r="B201" s="2" t="str">
        <f t="shared" si="2"/>
        <v>Romania</v>
      </c>
      <c r="C201" s="3" t="s">
        <v>485</v>
      </c>
    </row>
    <row r="202" spans="1:3" x14ac:dyDescent="0.25">
      <c r="A202" s="3" t="s">
        <v>182</v>
      </c>
      <c r="B202" s="2" t="str">
        <f t="shared" si="2"/>
        <v>Russian Federation</v>
      </c>
      <c r="C202" s="3" t="s">
        <v>486</v>
      </c>
    </row>
    <row r="203" spans="1:3" x14ac:dyDescent="0.25">
      <c r="A203" s="3" t="s">
        <v>183</v>
      </c>
      <c r="B203" s="2" t="str">
        <f t="shared" si="2"/>
        <v>Rwanda</v>
      </c>
      <c r="C203" s="3" t="s">
        <v>487</v>
      </c>
    </row>
    <row r="204" spans="1:3" x14ac:dyDescent="0.25">
      <c r="A204" s="3" t="s">
        <v>184</v>
      </c>
      <c r="B204" s="2" t="str">
        <f t="shared" si="2"/>
        <v>Saint Barthélemy</v>
      </c>
      <c r="C204" s="3" t="s">
        <v>488</v>
      </c>
    </row>
    <row r="205" spans="1:3" x14ac:dyDescent="0.25">
      <c r="A205" s="3" t="s">
        <v>185</v>
      </c>
      <c r="B205" s="2" t="str">
        <f t="shared" si="2"/>
        <v>Saint Helena</v>
      </c>
      <c r="C205" s="3" t="s">
        <v>489</v>
      </c>
    </row>
    <row r="206" spans="1:3" x14ac:dyDescent="0.25">
      <c r="A206" s="3" t="s">
        <v>186</v>
      </c>
      <c r="B206" s="2" t="str">
        <f t="shared" si="2"/>
        <v>Saint Kitts and Nevis</v>
      </c>
      <c r="C206" s="3" t="s">
        <v>490</v>
      </c>
    </row>
    <row r="207" spans="1:3" x14ac:dyDescent="0.25">
      <c r="A207" s="3" t="s">
        <v>187</v>
      </c>
      <c r="B207" s="2" t="str">
        <f t="shared" si="2"/>
        <v>Saint Lucia</v>
      </c>
      <c r="C207" s="3" t="s">
        <v>491</v>
      </c>
    </row>
    <row r="208" spans="1:3" x14ac:dyDescent="0.25">
      <c r="A208" s="3" t="s">
        <v>188</v>
      </c>
      <c r="B208" s="2" t="str">
        <f t="shared" si="2"/>
        <v>Saint Martin (French part)</v>
      </c>
      <c r="C208" s="3" t="s">
        <v>492</v>
      </c>
    </row>
    <row r="209" spans="1:3" x14ac:dyDescent="0.25">
      <c r="A209" s="4" t="s">
        <v>189</v>
      </c>
      <c r="B209" s="2" t="str">
        <f t="shared" si="2"/>
        <v>Saint Pierre and Miquelon</v>
      </c>
      <c r="C209" s="3" t="s">
        <v>493</v>
      </c>
    </row>
    <row r="210" spans="1:3" x14ac:dyDescent="0.25">
      <c r="A210" s="3" t="s">
        <v>190</v>
      </c>
      <c r="B210" s="2" t="str">
        <f t="shared" si="2"/>
        <v>Saint Vincent and the Grenadines</v>
      </c>
      <c r="C210" s="3" t="s">
        <v>494</v>
      </c>
    </row>
    <row r="211" spans="1:3" ht="26.4" x14ac:dyDescent="0.25">
      <c r="A211" s="3" t="s">
        <v>191</v>
      </c>
      <c r="B211" s="2" t="str">
        <f t="shared" si="2"/>
        <v>Samoa</v>
      </c>
      <c r="C211" s="3" t="s">
        <v>495</v>
      </c>
    </row>
    <row r="212" spans="1:3" x14ac:dyDescent="0.25">
      <c r="A212" s="3" t="s">
        <v>192</v>
      </c>
      <c r="B212" s="2" t="str">
        <f t="shared" si="2"/>
        <v>San Marino</v>
      </c>
      <c r="C212" s="3" t="s">
        <v>496</v>
      </c>
    </row>
    <row r="213" spans="1:3" x14ac:dyDescent="0.25">
      <c r="A213" s="3" t="s">
        <v>193</v>
      </c>
      <c r="B213" s="2" t="str">
        <f t="shared" si="2"/>
        <v>Sao Tome and Principe</v>
      </c>
      <c r="C213" s="3" t="s">
        <v>497</v>
      </c>
    </row>
    <row r="214" spans="1:3" x14ac:dyDescent="0.25">
      <c r="A214" s="3" t="s">
        <v>194</v>
      </c>
      <c r="B214" s="2" t="str">
        <f t="shared" si="2"/>
        <v>Sark</v>
      </c>
      <c r="C214" s="3" t="s">
        <v>498</v>
      </c>
    </row>
    <row r="215" spans="1:3" x14ac:dyDescent="0.25">
      <c r="A215" s="3" t="s">
        <v>195</v>
      </c>
      <c r="B215" s="2" t="str">
        <f t="shared" si="2"/>
        <v>Saudi Arabia</v>
      </c>
      <c r="C215" s="3" t="s">
        <v>499</v>
      </c>
    </row>
    <row r="216" spans="1:3" x14ac:dyDescent="0.25">
      <c r="A216" s="3" t="s">
        <v>196</v>
      </c>
      <c r="B216" s="2" t="str">
        <f t="shared" si="2"/>
        <v>Senegal</v>
      </c>
      <c r="C216" s="3" t="s">
        <v>500</v>
      </c>
    </row>
    <row r="217" spans="1:3" x14ac:dyDescent="0.25">
      <c r="A217" s="3" t="s">
        <v>197</v>
      </c>
      <c r="B217" s="2" t="str">
        <f t="shared" si="2"/>
        <v>Serbia</v>
      </c>
      <c r="C217" s="3" t="s">
        <v>501</v>
      </c>
    </row>
    <row r="218" spans="1:3" x14ac:dyDescent="0.25">
      <c r="A218" s="3" t="s">
        <v>198</v>
      </c>
      <c r="B218" s="2" t="str">
        <f t="shared" si="2"/>
        <v>Seychelles</v>
      </c>
      <c r="C218" s="3" t="s">
        <v>502</v>
      </c>
    </row>
    <row r="219" spans="1:3" x14ac:dyDescent="0.25">
      <c r="A219" s="3" t="s">
        <v>199</v>
      </c>
      <c r="B219" s="2" t="str">
        <f t="shared" ref="B219:B267" si="3" xml:space="preserve"> "" &amp; A220</f>
        <v>Sierra Leone</v>
      </c>
      <c r="C219" s="3" t="s">
        <v>503</v>
      </c>
    </row>
    <row r="220" spans="1:3" x14ac:dyDescent="0.25">
      <c r="A220" s="3" t="s">
        <v>200</v>
      </c>
      <c r="B220" s="2" t="str">
        <f t="shared" si="3"/>
        <v>Singapore</v>
      </c>
      <c r="C220" s="3" t="s">
        <v>504</v>
      </c>
    </row>
    <row r="221" spans="1:3" x14ac:dyDescent="0.25">
      <c r="A221" s="3" t="s">
        <v>201</v>
      </c>
      <c r="B221" s="2" t="str">
        <f t="shared" si="3"/>
        <v>Sint Maarten (Dutch part)</v>
      </c>
      <c r="C221" s="3" t="s">
        <v>505</v>
      </c>
    </row>
    <row r="222" spans="1:3" x14ac:dyDescent="0.25">
      <c r="A222" s="4" t="s">
        <v>202</v>
      </c>
      <c r="B222" s="2" t="str">
        <f t="shared" si="3"/>
        <v>Slovakia</v>
      </c>
      <c r="C222" s="3" t="s">
        <v>506</v>
      </c>
    </row>
    <row r="223" spans="1:3" x14ac:dyDescent="0.25">
      <c r="A223" s="3" t="s">
        <v>203</v>
      </c>
      <c r="B223" s="2" t="str">
        <f t="shared" si="3"/>
        <v>Slovenia</v>
      </c>
      <c r="C223" s="3" t="s">
        <v>507</v>
      </c>
    </row>
    <row r="224" spans="1:3" x14ac:dyDescent="0.25">
      <c r="A224" s="3" t="s">
        <v>204</v>
      </c>
      <c r="B224" s="2" t="str">
        <f t="shared" si="3"/>
        <v>Solomon Islands</v>
      </c>
      <c r="C224" s="3" t="s">
        <v>508</v>
      </c>
    </row>
    <row r="225" spans="1:3" x14ac:dyDescent="0.25">
      <c r="A225" s="3" t="s">
        <v>205</v>
      </c>
      <c r="B225" s="2" t="str">
        <f t="shared" si="3"/>
        <v>Somalia</v>
      </c>
      <c r="C225" s="3" t="s">
        <v>509</v>
      </c>
    </row>
    <row r="226" spans="1:3" x14ac:dyDescent="0.25">
      <c r="A226" s="3" t="s">
        <v>206</v>
      </c>
      <c r="B226" s="2" t="str">
        <f t="shared" si="3"/>
        <v>South Africa</v>
      </c>
      <c r="C226" s="3" t="s">
        <v>510</v>
      </c>
    </row>
    <row r="227" spans="1:3" x14ac:dyDescent="0.25">
      <c r="A227" s="3" t="s">
        <v>207</v>
      </c>
      <c r="B227" s="2" t="str">
        <f t="shared" si="3"/>
        <v>South Sudan</v>
      </c>
      <c r="C227" s="3" t="s">
        <v>511</v>
      </c>
    </row>
    <row r="228" spans="1:3" x14ac:dyDescent="0.25">
      <c r="A228" s="3" t="s">
        <v>208</v>
      </c>
      <c r="B228" s="2" t="str">
        <f t="shared" si="3"/>
        <v>Spain</v>
      </c>
      <c r="C228" s="3" t="s">
        <v>512</v>
      </c>
    </row>
    <row r="229" spans="1:3" x14ac:dyDescent="0.25">
      <c r="A229" s="3" t="s">
        <v>209</v>
      </c>
      <c r="B229" s="2" t="str">
        <f t="shared" si="3"/>
        <v>Sri Lanka</v>
      </c>
      <c r="C229" s="3" t="s">
        <v>513</v>
      </c>
    </row>
    <row r="230" spans="1:3" x14ac:dyDescent="0.25">
      <c r="A230" s="3" t="s">
        <v>210</v>
      </c>
      <c r="B230" s="2" t="str">
        <f t="shared" si="3"/>
        <v>State of Palestine</v>
      </c>
      <c r="C230" s="3" t="s">
        <v>514</v>
      </c>
    </row>
    <row r="231" spans="1:3" x14ac:dyDescent="0.25">
      <c r="A231" s="3" t="s">
        <v>211</v>
      </c>
      <c r="B231" s="2" t="str">
        <f t="shared" si="3"/>
        <v>Sudan</v>
      </c>
      <c r="C231" s="3" t="s">
        <v>515</v>
      </c>
    </row>
    <row r="232" spans="1:3" x14ac:dyDescent="0.25">
      <c r="A232" s="3" t="s">
        <v>212</v>
      </c>
      <c r="B232" s="2" t="str">
        <f t="shared" si="3"/>
        <v>Suriname</v>
      </c>
      <c r="C232" s="3" t="s">
        <v>516</v>
      </c>
    </row>
    <row r="233" spans="1:3" x14ac:dyDescent="0.25">
      <c r="A233" s="3" t="s">
        <v>213</v>
      </c>
      <c r="B233" s="2" t="str">
        <f t="shared" si="3"/>
        <v>Svalbard and Jan Mayen Islands</v>
      </c>
      <c r="C233" s="3" t="s">
        <v>517</v>
      </c>
    </row>
    <row r="234" spans="1:3" ht="26.4" x14ac:dyDescent="0.25">
      <c r="A234" s="3" t="s">
        <v>214</v>
      </c>
      <c r="B234" s="2" t="str">
        <f t="shared" si="3"/>
        <v>Swaziland</v>
      </c>
      <c r="C234" s="3" t="s">
        <v>518</v>
      </c>
    </row>
    <row r="235" spans="1:3" x14ac:dyDescent="0.25">
      <c r="A235" s="3" t="s">
        <v>215</v>
      </c>
      <c r="B235" s="2" t="str">
        <f t="shared" si="3"/>
        <v>Sweden</v>
      </c>
      <c r="C235" s="3" t="s">
        <v>519</v>
      </c>
    </row>
    <row r="236" spans="1:3" x14ac:dyDescent="0.25">
      <c r="A236" s="3" t="s">
        <v>216</v>
      </c>
      <c r="B236" s="2" t="str">
        <f t="shared" si="3"/>
        <v>Switzerland</v>
      </c>
      <c r="C236" s="3" t="s">
        <v>520</v>
      </c>
    </row>
    <row r="237" spans="1:3" x14ac:dyDescent="0.25">
      <c r="A237" s="3" t="s">
        <v>217</v>
      </c>
      <c r="B237" s="2" t="str">
        <f t="shared" si="3"/>
        <v>Syrian Arab Republic</v>
      </c>
      <c r="C237" s="3" t="s">
        <v>521</v>
      </c>
    </row>
    <row r="238" spans="1:3" x14ac:dyDescent="0.25">
      <c r="A238" s="3" t="s">
        <v>218</v>
      </c>
      <c r="B238" s="2" t="str">
        <f t="shared" si="3"/>
        <v>Tajikistan</v>
      </c>
      <c r="C238" s="3" t="s">
        <v>522</v>
      </c>
    </row>
    <row r="239" spans="1:3" x14ac:dyDescent="0.25">
      <c r="A239" s="3" t="s">
        <v>219</v>
      </c>
      <c r="B239" s="2" t="str">
        <f t="shared" si="3"/>
        <v>Thailand</v>
      </c>
      <c r="C239" s="3" t="s">
        <v>523</v>
      </c>
    </row>
    <row r="240" spans="1:3" ht="26.4" x14ac:dyDescent="0.25">
      <c r="A240" s="3" t="s">
        <v>220</v>
      </c>
      <c r="B240" s="2" t="str">
        <f t="shared" si="3"/>
        <v>The former Yugoslav Republic of Macedonia</v>
      </c>
      <c r="C240" s="3" t="s">
        <v>524</v>
      </c>
    </row>
    <row r="241" spans="1:3" ht="26.4" x14ac:dyDescent="0.25">
      <c r="A241" s="3" t="s">
        <v>221</v>
      </c>
      <c r="B241" s="2" t="str">
        <f t="shared" si="3"/>
        <v>Timor-Leste</v>
      </c>
      <c r="C241" s="3" t="s">
        <v>525</v>
      </c>
    </row>
    <row r="242" spans="1:3" x14ac:dyDescent="0.25">
      <c r="A242" s="3" t="s">
        <v>222</v>
      </c>
      <c r="B242" s="2" t="str">
        <f t="shared" si="3"/>
        <v>Togo</v>
      </c>
      <c r="C242" s="3" t="s">
        <v>526</v>
      </c>
    </row>
    <row r="243" spans="1:3" x14ac:dyDescent="0.25">
      <c r="A243" s="3" t="s">
        <v>223</v>
      </c>
      <c r="B243" s="2" t="str">
        <f t="shared" si="3"/>
        <v>Tokelau</v>
      </c>
      <c r="C243" s="3" t="s">
        <v>527</v>
      </c>
    </row>
    <row r="244" spans="1:3" x14ac:dyDescent="0.25">
      <c r="A244" s="3" t="s">
        <v>224</v>
      </c>
      <c r="B244" s="2" t="str">
        <f t="shared" si="3"/>
        <v>Tonga</v>
      </c>
      <c r="C244" s="3" t="s">
        <v>528</v>
      </c>
    </row>
    <row r="245" spans="1:3" x14ac:dyDescent="0.25">
      <c r="A245" s="3" t="s">
        <v>225</v>
      </c>
      <c r="B245" s="2" t="str">
        <f t="shared" si="3"/>
        <v>Trinidad and Tobago</v>
      </c>
      <c r="C245" s="3" t="s">
        <v>529</v>
      </c>
    </row>
    <row r="246" spans="1:3" x14ac:dyDescent="0.25">
      <c r="A246" s="3" t="s">
        <v>226</v>
      </c>
      <c r="B246" s="2" t="str">
        <f t="shared" si="3"/>
        <v>Tunisia</v>
      </c>
      <c r="C246" s="3" t="s">
        <v>530</v>
      </c>
    </row>
    <row r="247" spans="1:3" x14ac:dyDescent="0.25">
      <c r="A247" s="3" t="s">
        <v>227</v>
      </c>
      <c r="B247" s="2" t="str">
        <f t="shared" si="3"/>
        <v>Turkey</v>
      </c>
      <c r="C247" s="3" t="s">
        <v>531</v>
      </c>
    </row>
    <row r="248" spans="1:3" x14ac:dyDescent="0.25">
      <c r="A248" s="3" t="s">
        <v>228</v>
      </c>
      <c r="B248" s="2" t="str">
        <f t="shared" si="3"/>
        <v>Turkmenistan</v>
      </c>
      <c r="C248" s="3" t="s">
        <v>532</v>
      </c>
    </row>
    <row r="249" spans="1:3" x14ac:dyDescent="0.25">
      <c r="A249" s="3" t="s">
        <v>229</v>
      </c>
      <c r="B249" s="2" t="str">
        <f t="shared" si="3"/>
        <v>Turks and Caicos Islands</v>
      </c>
      <c r="C249" s="3" t="s">
        <v>533</v>
      </c>
    </row>
    <row r="250" spans="1:3" x14ac:dyDescent="0.25">
      <c r="A250" s="3" t="s">
        <v>230</v>
      </c>
      <c r="B250" s="2" t="str">
        <f t="shared" si="3"/>
        <v>Tuvalu</v>
      </c>
      <c r="C250" s="3" t="s">
        <v>534</v>
      </c>
    </row>
    <row r="251" spans="1:3" x14ac:dyDescent="0.25">
      <c r="A251" s="3" t="s">
        <v>231</v>
      </c>
      <c r="B251" s="2" t="str">
        <f t="shared" si="3"/>
        <v>Uganda</v>
      </c>
      <c r="C251" s="3" t="s">
        <v>535</v>
      </c>
    </row>
    <row r="252" spans="1:3" x14ac:dyDescent="0.25">
      <c r="A252" s="3" t="s">
        <v>232</v>
      </c>
      <c r="B252" s="2" t="str">
        <f t="shared" si="3"/>
        <v>Ukraine</v>
      </c>
      <c r="C252" s="3" t="s">
        <v>536</v>
      </c>
    </row>
    <row r="253" spans="1:3" x14ac:dyDescent="0.25">
      <c r="A253" s="3" t="s">
        <v>233</v>
      </c>
      <c r="B253" s="2" t="str">
        <f t="shared" si="3"/>
        <v>United Arab Emirates</v>
      </c>
      <c r="C253" s="3" t="s">
        <v>537</v>
      </c>
    </row>
    <row r="254" spans="1:3" ht="26.4" x14ac:dyDescent="0.25">
      <c r="A254" s="3" t="s">
        <v>234</v>
      </c>
      <c r="B254" s="2" t="str">
        <f t="shared" si="3"/>
        <v>United Kingdom of Great Britain and Northern Ireland</v>
      </c>
      <c r="C254" s="3" t="s">
        <v>538</v>
      </c>
    </row>
    <row r="255" spans="1:3" ht="26.4" x14ac:dyDescent="0.25">
      <c r="A255" s="3" t="s">
        <v>235</v>
      </c>
      <c r="B255" s="2" t="str">
        <f t="shared" si="3"/>
        <v>United Republic of Tanzania</v>
      </c>
      <c r="C255" s="3" t="s">
        <v>539</v>
      </c>
    </row>
    <row r="256" spans="1:3" x14ac:dyDescent="0.25">
      <c r="A256" s="3" t="s">
        <v>236</v>
      </c>
      <c r="B256" s="2" t="str">
        <f t="shared" si="3"/>
        <v>United States of America</v>
      </c>
      <c r="C256" s="3" t="s">
        <v>540</v>
      </c>
    </row>
    <row r="257" spans="1:3" x14ac:dyDescent="0.25">
      <c r="A257" s="3" t="s">
        <v>237</v>
      </c>
      <c r="B257" s="2" t="str">
        <f t="shared" si="3"/>
        <v>United States Virgin Islands</v>
      </c>
      <c r="C257" s="3" t="s">
        <v>541</v>
      </c>
    </row>
    <row r="258" spans="1:3" x14ac:dyDescent="0.25">
      <c r="A258" s="3" t="s">
        <v>238</v>
      </c>
      <c r="B258" s="2" t="str">
        <f t="shared" si="3"/>
        <v>Uruguay</v>
      </c>
      <c r="C258" s="3" t="s">
        <v>542</v>
      </c>
    </row>
    <row r="259" spans="1:3" x14ac:dyDescent="0.25">
      <c r="A259" s="3" t="s">
        <v>239</v>
      </c>
      <c r="B259" s="2" t="str">
        <f t="shared" si="3"/>
        <v>Uzbekistan</v>
      </c>
      <c r="C259" s="3" t="s">
        <v>543</v>
      </c>
    </row>
    <row r="260" spans="1:3" x14ac:dyDescent="0.25">
      <c r="A260" s="3" t="s">
        <v>240</v>
      </c>
      <c r="B260" s="2" t="str">
        <f t="shared" si="3"/>
        <v>Vanuatu</v>
      </c>
      <c r="C260" s="3" t="s">
        <v>544</v>
      </c>
    </row>
    <row r="261" spans="1:3" x14ac:dyDescent="0.25">
      <c r="A261" s="3" t="s">
        <v>241</v>
      </c>
      <c r="B261" s="2" t="str">
        <f t="shared" si="3"/>
        <v>Venezuela (Bolivarian Republic of)</v>
      </c>
      <c r="C261" s="3" t="s">
        <v>545</v>
      </c>
    </row>
    <row r="262" spans="1:3" ht="26.4" x14ac:dyDescent="0.25">
      <c r="A262" s="3" t="s">
        <v>242</v>
      </c>
      <c r="B262" s="2" t="str">
        <f t="shared" si="3"/>
        <v>Viet Nam</v>
      </c>
      <c r="C262" s="3" t="s">
        <v>546</v>
      </c>
    </row>
    <row r="263" spans="1:3" x14ac:dyDescent="0.25">
      <c r="A263" s="3" t="s">
        <v>243</v>
      </c>
      <c r="B263" s="2" t="str">
        <f t="shared" si="3"/>
        <v>Wallis and Futuna Islands</v>
      </c>
      <c r="C263" s="3" t="s">
        <v>547</v>
      </c>
    </row>
    <row r="264" spans="1:3" x14ac:dyDescent="0.25">
      <c r="A264" s="3" t="s">
        <v>244</v>
      </c>
      <c r="B264" s="2" t="str">
        <f t="shared" si="3"/>
        <v>Western Sahara</v>
      </c>
      <c r="C264" s="3" t="s">
        <v>548</v>
      </c>
    </row>
    <row r="265" spans="1:3" x14ac:dyDescent="0.25">
      <c r="A265" s="3" t="s">
        <v>245</v>
      </c>
      <c r="B265" s="2" t="str">
        <f t="shared" si="3"/>
        <v>Yemen</v>
      </c>
      <c r="C265" s="3" t="s">
        <v>549</v>
      </c>
    </row>
    <row r="266" spans="1:3" x14ac:dyDescent="0.25">
      <c r="A266" s="3" t="s">
        <v>246</v>
      </c>
      <c r="B266" s="2" t="str">
        <f t="shared" si="3"/>
        <v>Zambia</v>
      </c>
      <c r="C266" s="3" t="s">
        <v>550</v>
      </c>
    </row>
    <row r="267" spans="1:3" x14ac:dyDescent="0.25">
      <c r="A267" s="3" t="s">
        <v>247</v>
      </c>
      <c r="B267" s="2" t="str">
        <f t="shared" si="3"/>
        <v>Zimbabwe</v>
      </c>
      <c r="C267" s="3" t="s">
        <v>551</v>
      </c>
    </row>
    <row r="268" spans="1:3" x14ac:dyDescent="0.25">
      <c r="A268" s="3" t="s">
        <v>248</v>
      </c>
    </row>
  </sheetData>
  <sheetProtection sheet="1" objects="1" scenarios="1" selectLockedCell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DE9A3F318C59741B08B880E1FD6F95C" ma:contentTypeVersion="12" ma:contentTypeDescription="Ein neues Dokument erstellen." ma:contentTypeScope="" ma:versionID="0f6ae1760c060828c87b07c08c8d9b1e">
  <xsd:schema xmlns:xsd="http://www.w3.org/2001/XMLSchema" xmlns:xs="http://www.w3.org/2001/XMLSchema" xmlns:p="http://schemas.microsoft.com/office/2006/metadata/properties" xmlns:ns3="d21a1431-1cbe-4ccd-a69c-329fe84e03e0" xmlns:ns4="a19c6a5e-6159-488d-b849-d9742a35c3dc" targetNamespace="http://schemas.microsoft.com/office/2006/metadata/properties" ma:root="true" ma:fieldsID="00935ed8477dfe875fc5d88a84009ab8" ns3:_="" ns4:_="">
    <xsd:import namespace="d21a1431-1cbe-4ccd-a69c-329fe84e03e0"/>
    <xsd:import namespace="a19c6a5e-6159-488d-b849-d9742a35c3dc"/>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1a1431-1cbe-4ccd-a69c-329fe84e03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9c6a5e-6159-488d-b849-d9742a35c3dc"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SharingHintHash" ma:index="14" nillable="true" ma:displayName="Freigabehinweis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A919A9-0550-40A0-8E98-5FE698C1586D}">
  <ds:schemaRefs>
    <ds:schemaRef ds:uri="http://schemas.microsoft.com/sharepoint/v3/contenttype/forms"/>
  </ds:schemaRefs>
</ds:datastoreItem>
</file>

<file path=customXml/itemProps2.xml><?xml version="1.0" encoding="utf-8"?>
<ds:datastoreItem xmlns:ds="http://schemas.openxmlformats.org/officeDocument/2006/customXml" ds:itemID="{D6F5C21B-F703-4D2D-8F42-CA255AADD1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1a1431-1cbe-4ccd-a69c-329fe84e03e0"/>
    <ds:schemaRef ds:uri="a19c6a5e-6159-488d-b849-d9742a35c3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070849-90E4-4CC0-85E6-2DB4D17C8F82}">
  <ds:schemaRefs>
    <ds:schemaRef ds:uri="http://purl.org/dc/dcmitype/"/>
    <ds:schemaRef ds:uri="http://www.w3.org/XML/1998/namespace"/>
    <ds:schemaRef ds:uri="http://schemas.microsoft.com/office/2006/documentManagement/types"/>
    <ds:schemaRef ds:uri="http://schemas.microsoft.com/office/2006/metadata/properties"/>
    <ds:schemaRef ds:uri="d21a1431-1cbe-4ccd-a69c-329fe84e03e0"/>
    <ds:schemaRef ds:uri="http://purl.org/dc/elements/1.1/"/>
    <ds:schemaRef ds:uri="http://schemas.microsoft.com/office/infopath/2007/PartnerControls"/>
    <ds:schemaRef ds:uri="http://schemas.openxmlformats.org/package/2006/metadata/core-properties"/>
    <ds:schemaRef ds:uri="a19c6a5e-6159-488d-b849-d9742a35c3dc"/>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Company 1-10</vt:lpstr>
      <vt:lpstr>Feuil1</vt:lpstr>
      <vt:lpstr>Auswahllisten</vt:lpstr>
      <vt:lpstr>Auswahl_ja_nein</vt:lpstr>
      <vt:lpstr>geeignet_ungeeignet</vt:lpstr>
      <vt:lpstr>'Company 1-10'!Impression_des_titres</vt:lpstr>
      <vt:lpstr>Länder_und_Regionen</vt:lpstr>
      <vt:lpstr>Mindestzahl</vt:lpstr>
      <vt:lpstr>'Company 1-10'!Zone_d_impression</vt:lpstr>
    </vt:vector>
  </TitlesOfParts>
  <Company>Deutsche Gesellschaft für Internationale Zusammenarbeit (GIZ)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31-1-3-en, Bewertungsschema für die Eignung von Consultingunternehmen, Stand Dezember 2017</dc:title>
  <dc:creator>Ir. Donato Cosimato</dc:creator>
  <cp:lastModifiedBy>Kiameso  Luvuisamo, Eliane Eudoxie GIZ CD</cp:lastModifiedBy>
  <cp:lastPrinted>2024-03-26T11:12:51Z</cp:lastPrinted>
  <dcterms:created xsi:type="dcterms:W3CDTF">2001-02-21T08:54:43Z</dcterms:created>
  <dcterms:modified xsi:type="dcterms:W3CDTF">2026-02-16T11:45:31Z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0x0101004DE9A3F318C59741B08B880E1FD6F95C</vt:lpwstr>
  </property>
</Properties>
</file>