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eliane_kiameso_giz_de/Documents/Documents/2026/21.2072.3-001.00_DISM/10015224/"/>
    </mc:Choice>
  </mc:AlternateContent>
  <xr:revisionPtr revIDLastSave="0" documentId="8_{1D123340-EE20-447B-886E-6AD32245D8C0}" xr6:coauthVersionLast="47" xr6:coauthVersionMax="47" xr10:uidLastSave="{00000000-0000-0000-0000-000000000000}"/>
  <bookViews>
    <workbookView xWindow="-110" yWindow="-110" windowWidth="19420" windowHeight="10300" xr2:uid="{1B23BB7C-4858-4F46-B01C-16571677427C}"/>
  </bookViews>
  <sheets>
    <sheet name="Modèle d'Offre financière " sheetId="1" r:id="rId1"/>
  </sheets>
  <definedNames>
    <definedName name="_Hlk97894073" localSheetId="0">'Modèle d''Offre financière '!$C$7</definedName>
    <definedName name="_Hlk98251623" localSheetId="0">'Modèle d''Offre financière 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5" i="1"/>
  <c r="H16" i="1"/>
  <c r="H17" i="1"/>
  <c r="H18" i="1"/>
  <c r="H14" i="1"/>
  <c r="H22" i="1"/>
  <c r="H23" i="1"/>
  <c r="H21" i="1"/>
  <c r="H13" i="1" l="1"/>
  <c r="H20" i="1"/>
  <c r="H28" i="1"/>
  <c r="H27" i="1"/>
  <c r="H26" i="1"/>
  <c r="H25" i="1"/>
  <c r="H12" i="1"/>
  <c r="H24" i="1" l="1"/>
  <c r="H11" i="1"/>
  <c r="H29" i="1" l="1"/>
</calcChain>
</file>

<file path=xl/sharedStrings.xml><?xml version="1.0" encoding="utf-8"?>
<sst xmlns="http://schemas.openxmlformats.org/spreadsheetml/2006/main" count="107" uniqueCount="74">
  <si>
    <t xml:space="preserve">Type : </t>
  </si>
  <si>
    <t>Contrat de Consultance</t>
  </si>
  <si>
    <t xml:space="preserve"> </t>
  </si>
  <si>
    <t>Modèle offre financière</t>
  </si>
  <si>
    <t>Champs d’action :</t>
  </si>
  <si>
    <t xml:space="preserve">Contrat/mission/Activité: </t>
  </si>
  <si>
    <t xml:space="preserve">Période: </t>
  </si>
  <si>
    <t>N°</t>
  </si>
  <si>
    <t>Libellé</t>
  </si>
  <si>
    <t>QTE1</t>
  </si>
  <si>
    <t>Unité 1</t>
  </si>
  <si>
    <t>QTE2</t>
  </si>
  <si>
    <t>Unité 2</t>
  </si>
  <si>
    <t xml:space="preserve">PU USD  </t>
  </si>
  <si>
    <t xml:space="preserve">Total en USD  </t>
  </si>
  <si>
    <t>I.</t>
  </si>
  <si>
    <t>I.1</t>
  </si>
  <si>
    <t>Personne</t>
  </si>
  <si>
    <t>Jour</t>
  </si>
  <si>
    <t>II</t>
  </si>
  <si>
    <t>II.1</t>
  </si>
  <si>
    <t>jours</t>
  </si>
  <si>
    <t>II.2</t>
  </si>
  <si>
    <t>II.3</t>
  </si>
  <si>
    <t>III</t>
  </si>
  <si>
    <t>III.1</t>
  </si>
  <si>
    <t>Nuitées</t>
  </si>
  <si>
    <t>III.2</t>
  </si>
  <si>
    <t>IV</t>
  </si>
  <si>
    <t>IV.1</t>
  </si>
  <si>
    <t>Billet</t>
  </si>
  <si>
    <t>à justiifer par facture et bon d'embarquement</t>
  </si>
  <si>
    <t>IV.2</t>
  </si>
  <si>
    <t>TOTAL GENERAL  EN USD</t>
  </si>
  <si>
    <t>Date et signature</t>
  </si>
  <si>
    <t>Projet: DISM</t>
  </si>
  <si>
    <t>PN:G-011788001</t>
  </si>
  <si>
    <t xml:space="preserve">Recrutement d’un Secrétaire technique du cadre de concertation pour l’amélioration du climat des affaires dans la zone d’influence du corridor de Lobito – provinces du Haut Katanga et du Lualaba </t>
  </si>
  <si>
    <t>Province de Haut-Katanga et du Lualaba</t>
  </si>
  <si>
    <t>OBSERVATIONS</t>
  </si>
  <si>
    <t>IV.4</t>
  </si>
  <si>
    <t>fft</t>
  </si>
  <si>
    <t xml:space="preserve">forfait  </t>
  </si>
  <si>
    <t>à justifier (go pass et taxes statist)</t>
  </si>
  <si>
    <t xml:space="preserve">Mai 2026 à Mai 2027  </t>
  </si>
  <si>
    <t>A justifier (time sheet+facture)</t>
  </si>
  <si>
    <t>Indemnités journalières de subsistance à Kinshasa - Jour de voyage</t>
  </si>
  <si>
    <t>Indemnités journalières de subsistance à Kinshasa - Jour de travail</t>
  </si>
  <si>
    <t>Indemnités journalières de subsistance à Lubumbashi - Jour de voyage</t>
  </si>
  <si>
    <t>Indemnités journalières de subsistance à Lubumbashi - Jour de travail</t>
  </si>
  <si>
    <t>Indemnités journalières de subsistance à Kolwezi - Jour de voyage</t>
  </si>
  <si>
    <t>Indemnités journalières de subsistance à Kolwezi - Jour de travail</t>
  </si>
  <si>
    <t>Indemnités de subsistance</t>
  </si>
  <si>
    <t>Honoraires</t>
  </si>
  <si>
    <t xml:space="preserve">Honoraires Expert 1 </t>
  </si>
  <si>
    <t>Indemnités d’hébergement à Kinshasa</t>
  </si>
  <si>
    <t>Indemnités d’hébergement à Lubumbashi</t>
  </si>
  <si>
    <t>Indemnités d’hébergement à Kolwezi</t>
  </si>
  <si>
    <t xml:space="preserve">Hébergement </t>
  </si>
  <si>
    <t>Logistique (transport)</t>
  </si>
  <si>
    <t>Vol national (lieu du départ vers Kinshasa A/R (à justifier)</t>
  </si>
  <si>
    <r>
      <t xml:space="preserve">Forfait transport trajets  Aéroport-hôtel et Hotel- aéro pour 2 voyages </t>
    </r>
    <r>
      <rPr>
        <sz val="11"/>
        <color theme="4"/>
        <rFont val="Arial"/>
        <family val="2"/>
      </rPr>
      <t>vers Kinshasa</t>
    </r>
  </si>
  <si>
    <t>Taxes aéroportuaires (à justifier) 2 voyages A/R</t>
  </si>
  <si>
    <t>II.4</t>
  </si>
  <si>
    <t>II.5</t>
  </si>
  <si>
    <t>II.6</t>
  </si>
  <si>
    <t>III.3</t>
  </si>
  <si>
    <t>IV.3</t>
  </si>
  <si>
    <t>à justifier   contrat de location et facture</t>
  </si>
  <si>
    <t>à justiifer par facture</t>
  </si>
  <si>
    <t xml:space="preserve">forfait   </t>
  </si>
  <si>
    <t xml:space="preserve">
 </t>
  </si>
  <si>
    <t xml:space="preserve">Location Véhicule (dans les provinces du Haut Katanga et Lualaba) </t>
  </si>
  <si>
    <t>note:  prière remplir dans la case à surbrillance jaune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</si>
</sst>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[$$-409]#,##0.00"/>
    <numFmt numFmtId="167" formatCode="_(* #,##0_);_(* \(#,##0\);_(* &quot;-&quot;??_);_(@_)"/>
    <numFmt numFmtId="168" formatCode="#,##0.00;\-#,##0.00;\-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4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EF7E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9" fontId="22" fillId="7" borderId="24" applyNumberFormat="0">
      <alignment vertical="center" wrapText="1"/>
      <protection locked="0"/>
    </xf>
    <xf numFmtId="0" fontId="22" fillId="7" borderId="24" applyNumberFormat="0">
      <alignment vertical="center" shrinkToFit="1"/>
      <protection locked="0"/>
    </xf>
    <xf numFmtId="4" fontId="22" fillId="7" borderId="24">
      <alignment vertical="center" shrinkToFit="1"/>
      <protection locked="0"/>
    </xf>
    <xf numFmtId="168" fontId="23" fillId="0" borderId="26" applyFont="0" applyFill="0" applyAlignment="0" applyProtection="0"/>
  </cellStyleXfs>
  <cellXfs count="95">
    <xf numFmtId="0" fontId="0" fillId="0" borderId="0" xfId="0"/>
    <xf numFmtId="0" fontId="4" fillId="0" borderId="1" xfId="0" applyFont="1" applyBorder="1" applyAlignment="1">
      <alignment horizontal="left" wrapText="1"/>
    </xf>
    <xf numFmtId="0" fontId="5" fillId="0" borderId="1" xfId="0" applyFont="1" applyBorder="1"/>
    <xf numFmtId="0" fontId="6" fillId="0" borderId="2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horizontal="righ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165" fontId="12" fillId="4" borderId="1" xfId="0" applyNumberFormat="1" applyFont="1" applyFill="1" applyBorder="1" applyAlignment="1">
      <alignment vertical="center" wrapText="1"/>
    </xf>
    <xf numFmtId="0" fontId="13" fillId="0" borderId="1" xfId="0" applyFont="1" applyBorder="1"/>
    <xf numFmtId="0" fontId="1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67" fontId="5" fillId="2" borderId="5" xfId="0" applyNumberFormat="1" applyFont="1" applyFill="1" applyBorder="1" applyAlignment="1">
      <alignment horizontal="left" vertical="center"/>
    </xf>
    <xf numFmtId="164" fontId="5" fillId="5" borderId="5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wrapText="1"/>
    </xf>
    <xf numFmtId="0" fontId="4" fillId="0" borderId="1" xfId="0" applyFont="1" applyBorder="1"/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7" fontId="15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167" fontId="0" fillId="0" borderId="0" xfId="0" applyNumberFormat="1"/>
    <xf numFmtId="164" fontId="0" fillId="0" borderId="0" xfId="0" applyNumberFormat="1"/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165" fontId="21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19" fillId="2" borderId="1" xfId="1" applyFont="1" applyFill="1" applyBorder="1" applyAlignment="1">
      <alignment vertical="top" wrapText="1"/>
      <protection locked="0"/>
    </xf>
    <xf numFmtId="0" fontId="5" fillId="0" borderId="1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2" fontId="19" fillId="2" borderId="25" xfId="2" applyNumberFormat="1" applyFont="1" applyFill="1" applyBorder="1" applyAlignment="1">
      <alignment vertical="center"/>
      <protection locked="0"/>
    </xf>
    <xf numFmtId="2" fontId="19" fillId="2" borderId="1" xfId="2" applyNumberFormat="1" applyFont="1" applyFill="1" applyBorder="1" applyAlignment="1">
      <alignment vertical="center"/>
      <protection locked="0"/>
    </xf>
    <xf numFmtId="0" fontId="0" fillId="0" borderId="0" xfId="0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49" fontId="19" fillId="2" borderId="1" xfId="1" applyFont="1" applyFill="1" applyBorder="1" applyAlignment="1">
      <alignment horizontal="center" vertical="top" wrapText="1"/>
      <protection locked="0"/>
    </xf>
    <xf numFmtId="0" fontId="24" fillId="0" borderId="5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vertical="center"/>
    </xf>
    <xf numFmtId="165" fontId="24" fillId="6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4" fillId="6" borderId="12" xfId="0" applyFont="1" applyFill="1" applyBorder="1" applyAlignment="1">
      <alignment horizontal="left" vertical="center"/>
    </xf>
    <xf numFmtId="0" fontId="24" fillId="6" borderId="13" xfId="0" applyFont="1" applyFill="1" applyBorder="1" applyAlignment="1">
      <alignment horizontal="left" vertical="center"/>
    </xf>
    <xf numFmtId="0" fontId="24" fillId="6" borderId="14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7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0" xfId="0" applyAlignment="1"/>
    <xf numFmtId="0" fontId="1" fillId="0" borderId="0" xfId="0" applyFont="1" applyAlignment="1">
      <alignment horizontal="center" vertical="top"/>
    </xf>
  </cellXfs>
  <cellStyles count="5">
    <cellStyle name="Eingabe Betrag" xfId="3" xr:uid="{B6A13CB2-EAF3-4041-AF71-26AA22E1266F}"/>
    <cellStyle name="Eingabe Tabelle" xfId="1" xr:uid="{18BAEECD-ADEE-4C97-AE6A-692D176D81D5}"/>
    <cellStyle name="Eingabe Zahl" xfId="2" xr:uid="{B9F3302E-88EA-417E-84E7-AC1C7D20E929}"/>
    <cellStyle name="Normal" xfId="0" builtinId="0"/>
    <cellStyle name="Tabelle Zahl" xfId="4" xr:uid="{3BEEF936-5CE6-49C3-AD8D-128DAAC792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0</xdr:rowOff>
    </xdr:from>
    <xdr:to>
      <xdr:col>1</xdr:col>
      <xdr:colOff>682625</xdr:colOff>
      <xdr:row>1</xdr:row>
      <xdr:rowOff>182562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EDAF77-81E8-4619-97B2-8CF8282D5D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>
          <a:fillRect/>
        </a:stretch>
      </xdr:blipFill>
      <xdr:spPr>
        <a:xfrm>
          <a:off x="871538" y="0"/>
          <a:ext cx="611187" cy="368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57D5-45AC-4941-B3B6-24C1F74AC568}">
  <dimension ref="A2:T36"/>
  <sheetViews>
    <sheetView tabSelected="1" topLeftCell="A15" zoomScale="80" zoomScaleNormal="80" workbookViewId="0">
      <selection activeCell="B32" sqref="B32"/>
    </sheetView>
  </sheetViews>
  <sheetFormatPr baseColWidth="10" defaultColWidth="11.453125" defaultRowHeight="14.5"/>
  <cols>
    <col min="2" max="2" width="39.7265625" style="38" customWidth="1"/>
    <col min="3" max="3" width="7.54296875" style="60" customWidth="1"/>
    <col min="4" max="4" width="11.08984375" style="40" customWidth="1"/>
    <col min="5" max="5" width="7.36328125" customWidth="1"/>
    <col min="6" max="6" width="8.7265625" style="41" customWidth="1"/>
    <col min="7" max="7" width="10.90625" style="42" customWidth="1"/>
    <col min="8" max="8" width="12.1796875" style="39" customWidth="1"/>
    <col min="9" max="9" width="41.81640625" customWidth="1"/>
    <col min="10" max="10" width="45.08984375" customWidth="1"/>
  </cols>
  <sheetData>
    <row r="2" spans="1:20" ht="15" thickBot="1"/>
    <row r="3" spans="1:20" ht="43.5" customHeight="1">
      <c r="B3" s="1" t="s">
        <v>35</v>
      </c>
      <c r="C3" s="61"/>
      <c r="D3" s="3" t="s">
        <v>0</v>
      </c>
      <c r="E3" s="80" t="s">
        <v>1</v>
      </c>
      <c r="F3" s="80"/>
      <c r="G3" s="80"/>
      <c r="H3" s="81"/>
    </row>
    <row r="4" spans="1:20" ht="37.5" customHeight="1" thickBot="1">
      <c r="B4" s="4" t="s">
        <v>36</v>
      </c>
      <c r="C4" s="62"/>
      <c r="D4" s="5" t="s">
        <v>2</v>
      </c>
      <c r="E4" s="82" t="s">
        <v>2</v>
      </c>
      <c r="F4" s="82"/>
      <c r="G4" s="82"/>
      <c r="H4" s="83"/>
    </row>
    <row r="5" spans="1:20" ht="35" customHeight="1" thickBot="1">
      <c r="B5" s="84" t="s">
        <v>3</v>
      </c>
      <c r="C5" s="85"/>
      <c r="D5" s="85"/>
      <c r="E5" s="85"/>
      <c r="F5" s="85"/>
      <c r="G5" s="85"/>
      <c r="H5" s="86"/>
    </row>
    <row r="6" spans="1:20" ht="42.5" customHeight="1">
      <c r="B6" s="6" t="s">
        <v>4</v>
      </c>
      <c r="C6" s="87" t="s">
        <v>38</v>
      </c>
      <c r="D6" s="88"/>
      <c r="E6" s="88"/>
      <c r="F6" s="88"/>
      <c r="G6" s="88"/>
      <c r="H6" s="89"/>
    </row>
    <row r="7" spans="1:20" ht="75" customHeight="1">
      <c r="B7" s="7" t="s">
        <v>5</v>
      </c>
      <c r="C7" s="90" t="s">
        <v>37</v>
      </c>
      <c r="D7" s="91"/>
      <c r="E7" s="91"/>
      <c r="F7" s="91"/>
      <c r="G7" s="91"/>
      <c r="H7" s="92"/>
      <c r="J7" s="8"/>
    </row>
    <row r="8" spans="1:20" ht="32.5" customHeight="1">
      <c r="B8" s="7" t="s">
        <v>6</v>
      </c>
      <c r="C8" s="75" t="s">
        <v>44</v>
      </c>
      <c r="D8" s="76"/>
      <c r="E8" s="76"/>
      <c r="F8" s="76"/>
      <c r="G8" s="76"/>
      <c r="H8" s="77"/>
      <c r="J8" s="8"/>
    </row>
    <row r="9" spans="1:20" ht="10" customHeight="1">
      <c r="B9" s="69"/>
      <c r="C9" s="69"/>
      <c r="D9" s="69"/>
      <c r="E9" s="69"/>
      <c r="F9" s="69"/>
      <c r="G9" s="69"/>
      <c r="H9" s="69"/>
    </row>
    <row r="10" spans="1:20" s="13" customFormat="1" ht="33" customHeight="1">
      <c r="A10" s="9" t="s">
        <v>7</v>
      </c>
      <c r="B10" s="10" t="s">
        <v>8</v>
      </c>
      <c r="C10" s="10" t="s">
        <v>9</v>
      </c>
      <c r="D10" s="9" t="s">
        <v>10</v>
      </c>
      <c r="E10" s="10" t="s">
        <v>11</v>
      </c>
      <c r="F10" s="9" t="s">
        <v>12</v>
      </c>
      <c r="G10" s="11" t="s">
        <v>13</v>
      </c>
      <c r="H10" s="12" t="s">
        <v>14</v>
      </c>
      <c r="I10" s="53" t="s">
        <v>39</v>
      </c>
      <c r="J10" s="54"/>
      <c r="N10" s="14"/>
      <c r="O10" s="15"/>
      <c r="P10" s="14"/>
      <c r="Q10" s="14"/>
      <c r="R10" s="14"/>
      <c r="S10" s="14"/>
      <c r="T10" s="16"/>
    </row>
    <row r="11" spans="1:20" s="22" customFormat="1" ht="45" customHeight="1">
      <c r="A11" s="17" t="s">
        <v>15</v>
      </c>
      <c r="B11" s="18" t="s">
        <v>53</v>
      </c>
      <c r="C11" s="30"/>
      <c r="D11" s="19"/>
      <c r="E11" s="19"/>
      <c r="F11" s="19"/>
      <c r="G11" s="19"/>
      <c r="H11" s="20">
        <f>SUM(H12:H12)</f>
        <v>0</v>
      </c>
      <c r="I11" s="21"/>
      <c r="L11"/>
    </row>
    <row r="12" spans="1:20" ht="35" customHeight="1">
      <c r="A12" s="23" t="s">
        <v>16</v>
      </c>
      <c r="B12" s="64" t="s">
        <v>54</v>
      </c>
      <c r="C12" s="24">
        <v>1</v>
      </c>
      <c r="D12" s="25" t="s">
        <v>17</v>
      </c>
      <c r="E12" s="26">
        <v>120</v>
      </c>
      <c r="F12" s="27" t="s">
        <v>18</v>
      </c>
      <c r="G12" s="28"/>
      <c r="H12" s="66">
        <f>C12*E12*G12</f>
        <v>0</v>
      </c>
      <c r="I12" s="50" t="s">
        <v>45</v>
      </c>
      <c r="J12" s="49" t="s">
        <v>2</v>
      </c>
    </row>
    <row r="13" spans="1:20" ht="20.5" customHeight="1">
      <c r="A13" s="30" t="s">
        <v>19</v>
      </c>
      <c r="B13" s="18" t="s">
        <v>52</v>
      </c>
      <c r="C13" s="30"/>
      <c r="D13" s="18"/>
      <c r="E13" s="19"/>
      <c r="F13" s="31"/>
      <c r="G13" s="32"/>
      <c r="H13" s="20">
        <f>SUM(H14:H19)</f>
        <v>7378</v>
      </c>
      <c r="I13" s="33"/>
      <c r="J13" s="78" t="s">
        <v>71</v>
      </c>
    </row>
    <row r="14" spans="1:20" ht="29.5" customHeight="1">
      <c r="A14" s="51" t="s">
        <v>20</v>
      </c>
      <c r="B14" s="55" t="s">
        <v>46</v>
      </c>
      <c r="C14" s="44">
        <v>1</v>
      </c>
      <c r="D14" s="50" t="s">
        <v>17</v>
      </c>
      <c r="E14" s="59">
        <v>4</v>
      </c>
      <c r="F14" s="50" t="s">
        <v>18</v>
      </c>
      <c r="G14" s="65">
        <v>32</v>
      </c>
      <c r="H14" s="29">
        <f>C14*E14*G14</f>
        <v>128</v>
      </c>
      <c r="I14" s="50" t="s">
        <v>70</v>
      </c>
      <c r="J14" s="79"/>
    </row>
    <row r="15" spans="1:20" ht="29.5" customHeight="1">
      <c r="A15" s="51" t="s">
        <v>22</v>
      </c>
      <c r="B15" s="55" t="s">
        <v>47</v>
      </c>
      <c r="C15" s="44">
        <v>1</v>
      </c>
      <c r="D15" s="50" t="s">
        <v>17</v>
      </c>
      <c r="E15" s="59">
        <v>10</v>
      </c>
      <c r="F15" s="50" t="s">
        <v>18</v>
      </c>
      <c r="G15" s="65">
        <v>65</v>
      </c>
      <c r="H15" s="29">
        <f t="shared" ref="H15:H18" si="0">C15*E15*G15</f>
        <v>650</v>
      </c>
      <c r="I15" s="50" t="s">
        <v>42</v>
      </c>
      <c r="J15" s="79"/>
    </row>
    <row r="16" spans="1:20" ht="29.5" customHeight="1">
      <c r="A16" s="51" t="s">
        <v>23</v>
      </c>
      <c r="B16" s="55" t="s">
        <v>48</v>
      </c>
      <c r="C16" s="44">
        <v>1</v>
      </c>
      <c r="D16" s="50" t="s">
        <v>17</v>
      </c>
      <c r="E16" s="59">
        <v>6</v>
      </c>
      <c r="F16" s="50" t="s">
        <v>18</v>
      </c>
      <c r="G16" s="65">
        <v>30</v>
      </c>
      <c r="H16" s="29">
        <f t="shared" si="0"/>
        <v>180</v>
      </c>
      <c r="I16" s="50" t="s">
        <v>42</v>
      </c>
      <c r="J16" s="79"/>
    </row>
    <row r="17" spans="1:14" ht="29.5" customHeight="1">
      <c r="A17" s="51" t="s">
        <v>63</v>
      </c>
      <c r="B17" s="55" t="s">
        <v>49</v>
      </c>
      <c r="C17" s="44">
        <v>1</v>
      </c>
      <c r="D17" s="50" t="s">
        <v>17</v>
      </c>
      <c r="E17" s="59">
        <v>30</v>
      </c>
      <c r="F17" s="50" t="s">
        <v>18</v>
      </c>
      <c r="G17" s="65">
        <v>60</v>
      </c>
      <c r="H17" s="29">
        <f t="shared" si="0"/>
        <v>1800</v>
      </c>
      <c r="I17" s="50" t="s">
        <v>42</v>
      </c>
      <c r="J17" s="79"/>
    </row>
    <row r="18" spans="1:14" ht="29.5" customHeight="1">
      <c r="A18" s="51" t="s">
        <v>64</v>
      </c>
      <c r="B18" s="55" t="s">
        <v>50</v>
      </c>
      <c r="C18" s="44">
        <v>1</v>
      </c>
      <c r="D18" s="50" t="s">
        <v>17</v>
      </c>
      <c r="E18" s="59">
        <v>14</v>
      </c>
      <c r="F18" s="50" t="s">
        <v>18</v>
      </c>
      <c r="G18" s="65">
        <v>30</v>
      </c>
      <c r="H18" s="29">
        <f t="shared" si="0"/>
        <v>420</v>
      </c>
      <c r="I18" s="50" t="s">
        <v>42</v>
      </c>
      <c r="J18" s="79"/>
    </row>
    <row r="19" spans="1:14" ht="29.5" customHeight="1">
      <c r="A19" s="51" t="s">
        <v>65</v>
      </c>
      <c r="B19" s="55" t="s">
        <v>51</v>
      </c>
      <c r="C19" s="44">
        <v>1</v>
      </c>
      <c r="D19" s="57" t="s">
        <v>17</v>
      </c>
      <c r="E19" s="58">
        <v>70</v>
      </c>
      <c r="F19" s="57" t="s">
        <v>18</v>
      </c>
      <c r="G19" s="65">
        <v>60</v>
      </c>
      <c r="H19" s="29">
        <f>C19*E19*G19</f>
        <v>4200</v>
      </c>
      <c r="I19" s="50" t="s">
        <v>42</v>
      </c>
      <c r="J19" s="79"/>
    </row>
    <row r="20" spans="1:14" ht="22" customHeight="1">
      <c r="A20" s="17" t="s">
        <v>24</v>
      </c>
      <c r="B20" s="18" t="s">
        <v>58</v>
      </c>
      <c r="C20" s="30"/>
      <c r="D20" s="18"/>
      <c r="E20" s="19"/>
      <c r="F20" s="18"/>
      <c r="G20" s="19"/>
      <c r="H20" s="20">
        <f>SUM(H21:H23)</f>
        <v>14640</v>
      </c>
      <c r="I20" s="2"/>
      <c r="J20" s="79"/>
    </row>
    <row r="21" spans="1:14" ht="31.5" customHeight="1">
      <c r="A21" s="23" t="s">
        <v>25</v>
      </c>
      <c r="B21" s="55" t="s">
        <v>55</v>
      </c>
      <c r="C21" s="63">
        <v>1</v>
      </c>
      <c r="D21" s="55" t="s">
        <v>17</v>
      </c>
      <c r="E21" s="24">
        <v>12</v>
      </c>
      <c r="F21" s="35" t="s">
        <v>26</v>
      </c>
      <c r="G21" s="65">
        <v>120</v>
      </c>
      <c r="H21" s="29">
        <f>C21*E21*G21</f>
        <v>1440</v>
      </c>
      <c r="I21" s="50" t="s">
        <v>69</v>
      </c>
      <c r="J21" s="79"/>
    </row>
    <row r="22" spans="1:14" ht="31.5" customHeight="1">
      <c r="A22" s="23" t="s">
        <v>27</v>
      </c>
      <c r="B22" s="55" t="s">
        <v>56</v>
      </c>
      <c r="C22" s="63">
        <v>1</v>
      </c>
      <c r="D22" s="55" t="s">
        <v>17</v>
      </c>
      <c r="E22" s="24">
        <v>33</v>
      </c>
      <c r="F22" s="35" t="s">
        <v>26</v>
      </c>
      <c r="G22" s="65">
        <v>120</v>
      </c>
      <c r="H22" s="29">
        <f t="shared" ref="H22:H23" si="1">C22*E22*G22</f>
        <v>3960</v>
      </c>
      <c r="I22" s="50" t="s">
        <v>69</v>
      </c>
      <c r="J22" s="79"/>
    </row>
    <row r="23" spans="1:14" ht="31.5" customHeight="1">
      <c r="A23" s="23" t="s">
        <v>66</v>
      </c>
      <c r="B23" s="55" t="s">
        <v>57</v>
      </c>
      <c r="C23" s="63">
        <v>1</v>
      </c>
      <c r="D23" s="55" t="s">
        <v>17</v>
      </c>
      <c r="E23" s="24">
        <v>77</v>
      </c>
      <c r="F23" s="35" t="s">
        <v>26</v>
      </c>
      <c r="G23" s="65">
        <v>120</v>
      </c>
      <c r="H23" s="29">
        <f t="shared" si="1"/>
        <v>9240</v>
      </c>
      <c r="I23" s="50" t="s">
        <v>69</v>
      </c>
      <c r="J23" s="79"/>
    </row>
    <row r="24" spans="1:14" ht="35.5" customHeight="1">
      <c r="A24" s="17" t="s">
        <v>28</v>
      </c>
      <c r="B24" s="19" t="s">
        <v>59</v>
      </c>
      <c r="C24" s="30"/>
      <c r="D24" s="18"/>
      <c r="E24" s="19"/>
      <c r="F24" s="18"/>
      <c r="G24" s="19"/>
      <c r="H24" s="20">
        <f>SUM(H25:H28)</f>
        <v>6860</v>
      </c>
      <c r="I24" s="33"/>
      <c r="J24" s="79"/>
    </row>
    <row r="25" spans="1:14" ht="35" customHeight="1">
      <c r="A25" s="23" t="s">
        <v>29</v>
      </c>
      <c r="B25" s="45" t="s">
        <v>60</v>
      </c>
      <c r="C25" s="34">
        <v>1</v>
      </c>
      <c r="D25" s="25" t="s">
        <v>17</v>
      </c>
      <c r="E25" s="24">
        <v>2</v>
      </c>
      <c r="F25" s="35" t="s">
        <v>30</v>
      </c>
      <c r="G25" s="65">
        <v>340</v>
      </c>
      <c r="H25" s="29">
        <f>C25*E25*G25</f>
        <v>680</v>
      </c>
      <c r="I25" s="56" t="s">
        <v>31</v>
      </c>
      <c r="J25" s="79"/>
    </row>
    <row r="26" spans="1:14" ht="39.5" customHeight="1">
      <c r="A26" s="23" t="s">
        <v>32</v>
      </c>
      <c r="B26" s="46" t="s">
        <v>61</v>
      </c>
      <c r="C26" s="34">
        <v>1</v>
      </c>
      <c r="D26" s="25" t="s">
        <v>17</v>
      </c>
      <c r="E26" s="24">
        <v>4</v>
      </c>
      <c r="F26" s="35" t="s">
        <v>41</v>
      </c>
      <c r="G26" s="65">
        <v>30</v>
      </c>
      <c r="H26" s="29">
        <f>C26*E26*G26</f>
        <v>120</v>
      </c>
      <c r="I26" s="56" t="s">
        <v>42</v>
      </c>
      <c r="J26" s="79"/>
    </row>
    <row r="27" spans="1:14" ht="36.5" customHeight="1">
      <c r="A27" s="23" t="s">
        <v>67</v>
      </c>
      <c r="B27" s="46" t="s">
        <v>62</v>
      </c>
      <c r="C27" s="43">
        <v>1</v>
      </c>
      <c r="D27" s="25" t="s">
        <v>17</v>
      </c>
      <c r="E27" s="24">
        <v>4</v>
      </c>
      <c r="F27" s="35" t="s">
        <v>30</v>
      </c>
      <c r="G27" s="65">
        <v>15</v>
      </c>
      <c r="H27" s="29">
        <f>C27*E27*G27</f>
        <v>60</v>
      </c>
      <c r="I27" s="56" t="s">
        <v>43</v>
      </c>
      <c r="J27" s="79"/>
    </row>
    <row r="28" spans="1:14" ht="41" customHeight="1">
      <c r="A28" s="23" t="s">
        <v>40</v>
      </c>
      <c r="B28" s="47" t="s">
        <v>72</v>
      </c>
      <c r="C28" s="44">
        <v>1</v>
      </c>
      <c r="D28" s="50" t="s">
        <v>17</v>
      </c>
      <c r="E28" s="44">
        <v>40</v>
      </c>
      <c r="F28" s="35" t="s">
        <v>21</v>
      </c>
      <c r="G28" s="65">
        <v>150</v>
      </c>
      <c r="H28" s="29">
        <f>C28*E28*G28</f>
        <v>6000</v>
      </c>
      <c r="I28" s="52" t="s">
        <v>68</v>
      </c>
      <c r="J28" s="79"/>
    </row>
    <row r="29" spans="1:14" ht="18.649999999999999" customHeight="1">
      <c r="A29" s="2"/>
      <c r="B29" s="70" t="s">
        <v>33</v>
      </c>
      <c r="C29" s="71"/>
      <c r="D29" s="71"/>
      <c r="E29" s="72"/>
      <c r="F29" s="36"/>
      <c r="G29" s="37"/>
      <c r="H29" s="67">
        <f>H11+H13+H20+H24</f>
        <v>28878</v>
      </c>
      <c r="I29" s="2"/>
      <c r="J29" s="79"/>
    </row>
    <row r="31" spans="1:14">
      <c r="B31" s="94" t="s">
        <v>73</v>
      </c>
      <c r="I31" s="93" t="s">
        <v>34</v>
      </c>
      <c r="J31" s="93"/>
      <c r="K31" s="93"/>
      <c r="L31" s="93"/>
      <c r="M31" s="93"/>
      <c r="N31" s="93"/>
    </row>
    <row r="32" spans="1:14">
      <c r="B32" s="48" t="s">
        <v>2</v>
      </c>
      <c r="C32" s="73" t="s">
        <v>2</v>
      </c>
      <c r="D32" s="73"/>
      <c r="E32" s="73"/>
      <c r="F32" s="73"/>
      <c r="G32" s="73"/>
      <c r="H32" s="73"/>
    </row>
    <row r="33" spans="1:20">
      <c r="C33" s="74"/>
      <c r="D33" s="74"/>
      <c r="E33" s="68"/>
      <c r="F33" s="68"/>
      <c r="G33" s="68"/>
    </row>
    <row r="36" spans="1:20" s="39" customFormat="1">
      <c r="A36"/>
      <c r="B36" s="38"/>
      <c r="C36" s="68"/>
      <c r="D36" s="68"/>
      <c r="E36" s="68"/>
      <c r="F36" s="68"/>
      <c r="G36" s="68"/>
      <c r="I36"/>
      <c r="J36"/>
      <c r="K36"/>
      <c r="L36"/>
      <c r="M36"/>
      <c r="N36"/>
      <c r="O36"/>
      <c r="P36"/>
      <c r="Q36"/>
      <c r="R36"/>
      <c r="S36"/>
      <c r="T36"/>
    </row>
  </sheetData>
  <mergeCells count="13">
    <mergeCell ref="C8:H8"/>
    <mergeCell ref="J13:J29"/>
    <mergeCell ref="E3:H3"/>
    <mergeCell ref="E4:H4"/>
    <mergeCell ref="B5:H5"/>
    <mergeCell ref="C6:H6"/>
    <mergeCell ref="C7:H7"/>
    <mergeCell ref="C36:G36"/>
    <mergeCell ref="B9:H9"/>
    <mergeCell ref="B29:E29"/>
    <mergeCell ref="C32:H32"/>
    <mergeCell ref="C33:D33"/>
    <mergeCell ref="E33:G33"/>
  </mergeCells>
  <phoneticPr fontId="1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Modèle d'Offre financière </vt:lpstr>
      <vt:lpstr>'Modèle d''Offre financière '!_Hlk97894073</vt:lpstr>
      <vt:lpstr>'Modèle d''Offre financière '!_Hlk98251623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Kiameso  Luvuisamo, Eliane Eudoxie GIZ CD</dc:creator>
  <cp:lastModifiedBy>Kiameso  Luvuisamo, Eliane Eudoxie GIZ CD</cp:lastModifiedBy>
  <dcterms:created xsi:type="dcterms:W3CDTF">2026-04-08T15:37:20Z</dcterms:created>
  <dcterms:modified xsi:type="dcterms:W3CDTF">2026-04-16T12:39:57Z</dcterms:modified>
</cp:coreProperties>
</file>