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eliane_kiameso_giz_de/Documents/Documents/2026/progerim/10040284/"/>
    </mc:Choice>
  </mc:AlternateContent>
  <xr:revisionPtr revIDLastSave="0" documentId="8_{3C5EB389-355F-4944-B3FC-F9E622C24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èle d'Offre financière " sheetId="1" r:id="rId1"/>
  </sheets>
  <definedNames>
    <definedName name="_Hlk97894073" localSheetId="0">'Modèle d''Offre financière '!$C$7</definedName>
    <definedName name="_Hlk98251623" localSheetId="0">'Modèle d''Offre financière '!$C$7</definedName>
    <definedName name="_xlnm.Print_Area" localSheetId="0">'Modèle d''Offre financière 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5" i="1"/>
  <c r="H26" i="1"/>
  <c r="H27" i="1"/>
  <c r="H23" i="1" l="1"/>
  <c r="H28" i="1"/>
  <c r="H29" i="1"/>
  <c r="H22" i="1" l="1"/>
  <c r="H21" i="1" s="1"/>
  <c r="H20" i="1"/>
  <c r="H19" i="1"/>
  <c r="H17" i="1"/>
  <c r="H16" i="1"/>
  <c r="H14" i="1"/>
  <c r="H13" i="1"/>
  <c r="H12" i="1"/>
  <c r="H18" i="1" l="1"/>
  <c r="H15" i="1"/>
  <c r="H11" i="1"/>
  <c r="H30" i="1" l="1"/>
</calcChain>
</file>

<file path=xl/sharedStrings.xml><?xml version="1.0" encoding="utf-8"?>
<sst xmlns="http://schemas.openxmlformats.org/spreadsheetml/2006/main" count="95" uniqueCount="69">
  <si>
    <t xml:space="preserve">Type : </t>
  </si>
  <si>
    <t>Contrat de Consultance</t>
  </si>
  <si>
    <t xml:space="preserve">Elaboré par: </t>
  </si>
  <si>
    <t>Modèle offre financière</t>
  </si>
  <si>
    <t xml:space="preserve">Date: </t>
  </si>
  <si>
    <t>Champs d’action :</t>
  </si>
  <si>
    <t xml:space="preserve">Contrat/mission/Activité: </t>
  </si>
  <si>
    <t xml:space="preserve">Période: </t>
  </si>
  <si>
    <t>N°</t>
  </si>
  <si>
    <t>Libellé</t>
  </si>
  <si>
    <t>QTE1</t>
  </si>
  <si>
    <t>Unité 1</t>
  </si>
  <si>
    <t>QTE2</t>
  </si>
  <si>
    <t>Unité 2</t>
  </si>
  <si>
    <t xml:space="preserve">PU USD  </t>
  </si>
  <si>
    <t xml:space="preserve">Total en USD  </t>
  </si>
  <si>
    <t>OBS</t>
  </si>
  <si>
    <t>I.</t>
  </si>
  <si>
    <t xml:space="preserve">I. HONORAIRE </t>
  </si>
  <si>
    <t>I.1</t>
  </si>
  <si>
    <t>Personne</t>
  </si>
  <si>
    <t>I.2</t>
  </si>
  <si>
    <t>I.3</t>
  </si>
  <si>
    <t>II</t>
  </si>
  <si>
    <t>II. Per diem</t>
  </si>
  <si>
    <t>II.1</t>
  </si>
  <si>
    <t>jours</t>
  </si>
  <si>
    <t>II.2</t>
  </si>
  <si>
    <t>III</t>
  </si>
  <si>
    <t xml:space="preserve">III. Hébergement </t>
  </si>
  <si>
    <t>III.1</t>
  </si>
  <si>
    <t>Nuitées</t>
  </si>
  <si>
    <t>III.2</t>
  </si>
  <si>
    <t>IV</t>
  </si>
  <si>
    <t>IV. LOGISTIQUE (TRANSPORT)</t>
  </si>
  <si>
    <t>IV.1</t>
  </si>
  <si>
    <t>IV.2</t>
  </si>
  <si>
    <t>IV.3</t>
  </si>
  <si>
    <t>IV.4</t>
  </si>
  <si>
    <t>TOTAL GENERAL  EN USD</t>
  </si>
  <si>
    <t xml:space="preserve">Fait à </t>
  </si>
  <si>
    <t>Jours</t>
  </si>
  <si>
    <t>Voyages</t>
  </si>
  <si>
    <t>IV.5</t>
  </si>
  <si>
    <t>IV.6</t>
  </si>
  <si>
    <t>IV.7</t>
  </si>
  <si>
    <t xml:space="preserve">Go-pass et Taxes aéroportuaires </t>
  </si>
  <si>
    <t>Province de Haut-katanga et Lualaba</t>
  </si>
  <si>
    <t>Forfait</t>
  </si>
  <si>
    <t>A justifier</t>
  </si>
  <si>
    <t>PN:G-012256-001</t>
  </si>
  <si>
    <t>Projet: ProGERIM II</t>
  </si>
  <si>
    <t>17/08/2026 - 18/03/2027</t>
  </si>
  <si>
    <t>Recrutement d'un cabinet de consultance pour former et coacher les OS et les ETD</t>
  </si>
  <si>
    <t>Consultant Expert1</t>
  </si>
  <si>
    <t>Consultant Expert2</t>
  </si>
  <si>
    <t>Indemnités journalières de subsistance, (Per diem jour de voyage A/R)</t>
  </si>
  <si>
    <t xml:space="preserve">Indemnités journalières de subsistance (Per diem) mission terrain </t>
  </si>
  <si>
    <t>Indemnités d’hébergement deux experts</t>
  </si>
  <si>
    <t>IV.8</t>
  </si>
  <si>
    <t>Transport résidence - Aéroport de N'djili Expert1 A/R</t>
  </si>
  <si>
    <t>Transport Aéroport de Lubumbashi - Hôtel expert1 A/R</t>
  </si>
  <si>
    <t>Transport résidence - Aéroport de N'djili Expert2 A/R</t>
  </si>
  <si>
    <t>Transport Aéroport de Lubumbashi - Hôtel expert2 A/R</t>
  </si>
  <si>
    <t>Transport Lubumbashi - Kolwezi expert1 A/R</t>
  </si>
  <si>
    <t>Billets avions Vol national vers Lubumbashi A/R</t>
  </si>
  <si>
    <t>à justifier par  facture + TimeSheet</t>
  </si>
  <si>
    <t>à justifier  (facture au nom de l'expert)</t>
  </si>
  <si>
    <t>A justifier(boarding card, facture)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</si>
</sst>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  <numFmt numFmtId="167" formatCode="[$$-409]#,##0.00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right"/>
    </xf>
    <xf numFmtId="0" fontId="4" fillId="0" borderId="1" xfId="0" applyFont="1" applyBorder="1"/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7" fontId="0" fillId="0" borderId="0" xfId="0" applyNumberFormat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166" fontId="10" fillId="4" borderId="1" xfId="0" applyNumberFormat="1" applyFont="1" applyFill="1" applyBorder="1" applyAlignment="1">
      <alignment vertical="center" wrapText="1"/>
    </xf>
    <xf numFmtId="0" fontId="11" fillId="0" borderId="1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165" fontId="4" fillId="3" borderId="11" xfId="0" applyNumberFormat="1" applyFont="1" applyFill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wrapText="1"/>
    </xf>
    <xf numFmtId="0" fontId="3" fillId="0" borderId="1" xfId="0" applyFont="1" applyBorder="1"/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164" fontId="12" fillId="5" borderId="1" xfId="0" applyNumberFormat="1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/>
    </xf>
    <xf numFmtId="166" fontId="12" fillId="5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vertical="center" wrapText="1"/>
    </xf>
    <xf numFmtId="164" fontId="14" fillId="2" borderId="11" xfId="0" applyNumberFormat="1" applyFont="1" applyFill="1" applyBorder="1" applyAlignment="1">
      <alignment horizontal="left" vertical="center"/>
    </xf>
    <xf numFmtId="0" fontId="1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5" fontId="4" fillId="3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5" borderId="8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0</xdr:row>
      <xdr:rowOff>0</xdr:rowOff>
    </xdr:from>
    <xdr:to>
      <xdr:col>1</xdr:col>
      <xdr:colOff>682625</xdr:colOff>
      <xdr:row>2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68" t="20290" r="16745" b="23188"/>
        <a:stretch>
          <a:fillRect/>
        </a:stretch>
      </xdr:blipFill>
      <xdr:spPr>
        <a:xfrm>
          <a:off x="871220" y="0"/>
          <a:ext cx="611505" cy="377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37"/>
  <sheetViews>
    <sheetView tabSelected="1" view="pageBreakPreview" zoomScale="75" zoomScaleNormal="169" zoomScaleSheetLayoutView="75" workbookViewId="0">
      <selection activeCell="I22" sqref="I22"/>
    </sheetView>
  </sheetViews>
  <sheetFormatPr baseColWidth="10" defaultColWidth="11.44140625" defaultRowHeight="14.4"/>
  <cols>
    <col min="2" max="2" width="34.88671875" style="3" customWidth="1"/>
    <col min="3" max="3" width="7.5546875" style="4" customWidth="1"/>
    <col min="4" max="4" width="9.77734375" style="5" customWidth="1"/>
    <col min="5" max="5" width="7.33203125" customWidth="1"/>
    <col min="6" max="6" width="11.33203125" style="6" customWidth="1"/>
    <col min="7" max="7" width="10.88671875" style="7" customWidth="1"/>
    <col min="8" max="8" width="11.33203125" style="8" customWidth="1"/>
    <col min="9" max="9" width="44.33203125" customWidth="1"/>
  </cols>
  <sheetData>
    <row r="3" spans="1:19" ht="43.5" customHeight="1">
      <c r="B3" s="46" t="s">
        <v>51</v>
      </c>
      <c r="C3" s="9"/>
      <c r="D3" s="10" t="s">
        <v>0</v>
      </c>
      <c r="E3" s="61" t="s">
        <v>1</v>
      </c>
      <c r="F3" s="61"/>
      <c r="G3" s="61"/>
      <c r="H3" s="62"/>
    </row>
    <row r="4" spans="1:19" ht="37.5" customHeight="1">
      <c r="B4" s="11" t="s">
        <v>50</v>
      </c>
      <c r="C4" s="12"/>
      <c r="D4" s="13" t="s">
        <v>2</v>
      </c>
      <c r="E4" s="63"/>
      <c r="F4" s="63"/>
      <c r="G4" s="63"/>
      <c r="H4" s="64"/>
    </row>
    <row r="5" spans="1:19" ht="34.950000000000003" customHeight="1">
      <c r="B5" s="15" t="s">
        <v>3</v>
      </c>
      <c r="C5" s="56"/>
      <c r="D5" s="57" t="s">
        <v>4</v>
      </c>
      <c r="E5" s="65"/>
      <c r="F5" s="66"/>
      <c r="G5" s="66"/>
      <c r="H5" s="67"/>
    </row>
    <row r="6" spans="1:19" ht="42.45" customHeight="1">
      <c r="B6" s="16" t="s">
        <v>5</v>
      </c>
      <c r="C6" s="68" t="s">
        <v>47</v>
      </c>
      <c r="D6" s="69"/>
      <c r="E6" s="69"/>
      <c r="F6" s="69"/>
      <c r="G6" s="69"/>
      <c r="H6" s="69"/>
    </row>
    <row r="7" spans="1:19" ht="63" customHeight="1">
      <c r="B7" s="59" t="s">
        <v>6</v>
      </c>
      <c r="C7" s="70" t="s">
        <v>53</v>
      </c>
      <c r="D7" s="71"/>
      <c r="E7" s="71"/>
      <c r="F7" s="71"/>
      <c r="G7" s="71"/>
      <c r="H7" s="72"/>
    </row>
    <row r="8" spans="1:19" ht="32.549999999999997" customHeight="1">
      <c r="B8" s="17" t="s">
        <v>7</v>
      </c>
      <c r="C8" s="75" t="s">
        <v>52</v>
      </c>
      <c r="D8" s="76"/>
      <c r="E8" s="76"/>
      <c r="F8" s="76"/>
      <c r="G8" s="76"/>
      <c r="H8" s="77"/>
    </row>
    <row r="9" spans="1:19" ht="10.050000000000001" customHeight="1">
      <c r="B9" s="78"/>
      <c r="C9" s="78"/>
      <c r="D9" s="78"/>
      <c r="E9" s="78"/>
      <c r="F9" s="78"/>
      <c r="G9" s="78"/>
      <c r="H9" s="78"/>
    </row>
    <row r="10" spans="1:19" s="1" customFormat="1" ht="33" customHeight="1">
      <c r="A10" s="18" t="s">
        <v>8</v>
      </c>
      <c r="B10" s="19" t="s">
        <v>9</v>
      </c>
      <c r="C10" s="19" t="s">
        <v>10</v>
      </c>
      <c r="D10" s="18" t="s">
        <v>11</v>
      </c>
      <c r="E10" s="19" t="s">
        <v>12</v>
      </c>
      <c r="F10" s="18" t="s">
        <v>13</v>
      </c>
      <c r="G10" s="20" t="s">
        <v>14</v>
      </c>
      <c r="H10" s="21" t="s">
        <v>15</v>
      </c>
      <c r="I10" s="22" t="s">
        <v>16</v>
      </c>
      <c r="M10" s="23"/>
      <c r="N10" s="24"/>
      <c r="O10" s="23"/>
      <c r="P10" s="23"/>
      <c r="Q10" s="23"/>
      <c r="R10" s="23"/>
      <c r="S10" s="25"/>
    </row>
    <row r="11" spans="1:19" s="2" customFormat="1" ht="45" customHeight="1">
      <c r="A11" s="26" t="s">
        <v>17</v>
      </c>
      <c r="B11" s="27" t="s">
        <v>18</v>
      </c>
      <c r="C11" s="28"/>
      <c r="D11" s="28"/>
      <c r="E11" s="28"/>
      <c r="F11" s="28"/>
      <c r="G11" s="28"/>
      <c r="H11" s="29">
        <f>SUM(H12:H14)</f>
        <v>0</v>
      </c>
      <c r="I11" s="30"/>
    </row>
    <row r="12" spans="1:19" ht="29.55" customHeight="1">
      <c r="A12" s="14" t="s">
        <v>19</v>
      </c>
      <c r="B12" s="58" t="s">
        <v>54</v>
      </c>
      <c r="C12" s="31">
        <v>1</v>
      </c>
      <c r="D12" s="32" t="s">
        <v>20</v>
      </c>
      <c r="E12" s="33">
        <v>81</v>
      </c>
      <c r="F12" s="48" t="s">
        <v>41</v>
      </c>
      <c r="G12" s="34">
        <v>0</v>
      </c>
      <c r="H12" s="35">
        <f>C12*E12*G12</f>
        <v>0</v>
      </c>
      <c r="I12" s="46" t="s">
        <v>66</v>
      </c>
    </row>
    <row r="13" spans="1:19" ht="37.5" customHeight="1">
      <c r="A13" s="14" t="s">
        <v>21</v>
      </c>
      <c r="B13" s="58" t="s">
        <v>55</v>
      </c>
      <c r="C13" s="31">
        <v>1</v>
      </c>
      <c r="D13" s="32" t="s">
        <v>20</v>
      </c>
      <c r="E13" s="33">
        <v>81</v>
      </c>
      <c r="F13" s="48" t="s">
        <v>41</v>
      </c>
      <c r="G13" s="34">
        <v>0</v>
      </c>
      <c r="H13" s="35">
        <f>C13*E13*G13</f>
        <v>0</v>
      </c>
      <c r="I13" s="46" t="s">
        <v>66</v>
      </c>
    </row>
    <row r="14" spans="1:19" ht="37.5" customHeight="1">
      <c r="A14" s="14" t="s">
        <v>22</v>
      </c>
      <c r="B14" s="47"/>
      <c r="C14" s="31"/>
      <c r="D14" s="32"/>
      <c r="E14" s="33"/>
      <c r="F14" s="48"/>
      <c r="G14" s="34">
        <v>0</v>
      </c>
      <c r="H14" s="35">
        <f>C14*E14*G14</f>
        <v>0</v>
      </c>
      <c r="I14" s="46"/>
    </row>
    <row r="15" spans="1:19" ht="20.55" customHeight="1">
      <c r="A15" s="36" t="s">
        <v>23</v>
      </c>
      <c r="B15" s="27" t="s">
        <v>24</v>
      </c>
      <c r="C15" s="28"/>
      <c r="D15" s="27"/>
      <c r="E15" s="28"/>
      <c r="F15" s="37"/>
      <c r="G15" s="38"/>
      <c r="H15" s="29">
        <f>SUM(H16:H17)</f>
        <v>2280</v>
      </c>
      <c r="I15" s="39"/>
    </row>
    <row r="16" spans="1:19" ht="41.55" customHeight="1">
      <c r="A16" s="14" t="s">
        <v>25</v>
      </c>
      <c r="B16" s="60" t="s">
        <v>56</v>
      </c>
      <c r="C16" s="50">
        <v>2</v>
      </c>
      <c r="D16" s="51" t="s">
        <v>20</v>
      </c>
      <c r="E16" s="14">
        <v>6</v>
      </c>
      <c r="F16" s="52" t="s">
        <v>42</v>
      </c>
      <c r="G16" s="53">
        <v>30</v>
      </c>
      <c r="H16" s="35">
        <f>C16*E16*G16</f>
        <v>360</v>
      </c>
      <c r="I16" s="54" t="s">
        <v>48</v>
      </c>
    </row>
    <row r="17" spans="1:9" ht="46.95" customHeight="1">
      <c r="A17" s="14" t="s">
        <v>27</v>
      </c>
      <c r="B17" s="60" t="s">
        <v>57</v>
      </c>
      <c r="C17" s="50">
        <v>2</v>
      </c>
      <c r="D17" s="51" t="s">
        <v>20</v>
      </c>
      <c r="E17" s="14">
        <v>16</v>
      </c>
      <c r="F17" s="51" t="s">
        <v>26</v>
      </c>
      <c r="G17" s="53">
        <v>60</v>
      </c>
      <c r="H17" s="35">
        <f t="shared" ref="H17" si="0">C17*E17*G17</f>
        <v>1920</v>
      </c>
      <c r="I17" s="54" t="s">
        <v>48</v>
      </c>
    </row>
    <row r="18" spans="1:9" ht="22.05" customHeight="1">
      <c r="A18" s="26" t="s">
        <v>28</v>
      </c>
      <c r="B18" s="27" t="s">
        <v>29</v>
      </c>
      <c r="C18" s="28"/>
      <c r="D18" s="27"/>
      <c r="E18" s="28"/>
      <c r="F18" s="27"/>
      <c r="G18" s="28"/>
      <c r="H18" s="29">
        <f>SUM(H19:H20)</f>
        <v>4480</v>
      </c>
      <c r="I18" s="39"/>
    </row>
    <row r="19" spans="1:9" ht="31.5" customHeight="1">
      <c r="A19" s="14" t="s">
        <v>30</v>
      </c>
      <c r="B19" s="58" t="s">
        <v>58</v>
      </c>
      <c r="C19" s="40">
        <v>2</v>
      </c>
      <c r="D19" s="32" t="s">
        <v>20</v>
      </c>
      <c r="E19" s="31">
        <v>16</v>
      </c>
      <c r="F19" s="41" t="s">
        <v>31</v>
      </c>
      <c r="G19" s="34">
        <v>140</v>
      </c>
      <c r="H19" s="35">
        <f>C19*E19*G19</f>
        <v>4480</v>
      </c>
      <c r="I19" s="15" t="s">
        <v>67</v>
      </c>
    </row>
    <row r="20" spans="1:9" ht="31.5" customHeight="1">
      <c r="A20" s="14" t="s">
        <v>32</v>
      </c>
      <c r="B20" s="58"/>
      <c r="C20" s="40"/>
      <c r="D20" s="32"/>
      <c r="E20" s="31"/>
      <c r="F20" s="41"/>
      <c r="G20" s="34"/>
      <c r="H20" s="35">
        <f>C20*E20*G20</f>
        <v>0</v>
      </c>
      <c r="I20" s="15"/>
    </row>
    <row r="21" spans="1:9" ht="35.549999999999997" customHeight="1">
      <c r="A21" s="26" t="s">
        <v>33</v>
      </c>
      <c r="B21" s="28" t="s">
        <v>34</v>
      </c>
      <c r="C21" s="28"/>
      <c r="D21" s="27"/>
      <c r="E21" s="28"/>
      <c r="F21" s="27"/>
      <c r="G21" s="28"/>
      <c r="H21" s="29">
        <f>SUM(H22:H29)</f>
        <v>4060</v>
      </c>
      <c r="I21" s="39"/>
    </row>
    <row r="22" spans="1:9" ht="29.55" customHeight="1">
      <c r="A22" s="14" t="s">
        <v>35</v>
      </c>
      <c r="B22" s="58" t="s">
        <v>65</v>
      </c>
      <c r="C22" s="40">
        <v>2</v>
      </c>
      <c r="D22" s="32" t="s">
        <v>20</v>
      </c>
      <c r="E22" s="31">
        <v>6</v>
      </c>
      <c r="F22" s="49" t="s">
        <v>42</v>
      </c>
      <c r="G22" s="34">
        <v>250</v>
      </c>
      <c r="H22" s="35">
        <f>C22*E22*G22</f>
        <v>3000</v>
      </c>
      <c r="I22" s="84" t="s">
        <v>68</v>
      </c>
    </row>
    <row r="23" spans="1:9" ht="29.55" customHeight="1">
      <c r="A23" s="14" t="s">
        <v>36</v>
      </c>
      <c r="B23" s="42" t="s">
        <v>46</v>
      </c>
      <c r="C23" s="40">
        <v>2</v>
      </c>
      <c r="D23" s="32" t="s">
        <v>20</v>
      </c>
      <c r="E23" s="31">
        <v>6</v>
      </c>
      <c r="F23" s="49" t="s">
        <v>42</v>
      </c>
      <c r="G23" s="34">
        <v>30</v>
      </c>
      <c r="H23" s="35">
        <f t="shared" ref="H23:H29" si="1">C23*E23*G23</f>
        <v>360</v>
      </c>
      <c r="I23" s="55" t="s">
        <v>49</v>
      </c>
    </row>
    <row r="24" spans="1:9" ht="29.55" customHeight="1">
      <c r="A24" s="14" t="s">
        <v>37</v>
      </c>
      <c r="B24" s="42" t="s">
        <v>60</v>
      </c>
      <c r="C24" s="40">
        <v>1</v>
      </c>
      <c r="D24" s="32" t="s">
        <v>20</v>
      </c>
      <c r="E24" s="31">
        <v>6</v>
      </c>
      <c r="F24" s="49" t="s">
        <v>42</v>
      </c>
      <c r="G24" s="34">
        <v>30</v>
      </c>
      <c r="H24" s="35">
        <f t="shared" si="1"/>
        <v>180</v>
      </c>
      <c r="I24" s="84" t="s">
        <v>48</v>
      </c>
    </row>
    <row r="25" spans="1:9" ht="29.55" customHeight="1">
      <c r="A25" s="14" t="s">
        <v>38</v>
      </c>
      <c r="B25" s="42" t="s">
        <v>61</v>
      </c>
      <c r="C25" s="40">
        <v>1</v>
      </c>
      <c r="D25" s="32" t="s">
        <v>20</v>
      </c>
      <c r="E25" s="31">
        <v>6</v>
      </c>
      <c r="F25" s="49" t="s">
        <v>42</v>
      </c>
      <c r="G25" s="34">
        <v>20</v>
      </c>
      <c r="H25" s="35">
        <f t="shared" si="1"/>
        <v>120</v>
      </c>
      <c r="I25" s="84" t="s">
        <v>48</v>
      </c>
    </row>
    <row r="26" spans="1:9" ht="29.55" customHeight="1">
      <c r="A26" s="14" t="s">
        <v>43</v>
      </c>
      <c r="B26" s="42" t="s">
        <v>62</v>
      </c>
      <c r="C26" s="40">
        <v>1</v>
      </c>
      <c r="D26" s="32" t="s">
        <v>20</v>
      </c>
      <c r="E26" s="31">
        <v>6</v>
      </c>
      <c r="F26" s="49" t="s">
        <v>42</v>
      </c>
      <c r="G26" s="34">
        <v>30</v>
      </c>
      <c r="H26" s="35">
        <f t="shared" si="1"/>
        <v>180</v>
      </c>
      <c r="I26" s="84" t="s">
        <v>48</v>
      </c>
    </row>
    <row r="27" spans="1:9" ht="29.55" customHeight="1">
      <c r="A27" s="14" t="s">
        <v>44</v>
      </c>
      <c r="B27" s="42" t="s">
        <v>63</v>
      </c>
      <c r="C27" s="40">
        <v>1</v>
      </c>
      <c r="D27" s="32" t="s">
        <v>20</v>
      </c>
      <c r="E27" s="31">
        <v>6</v>
      </c>
      <c r="F27" s="49" t="s">
        <v>42</v>
      </c>
      <c r="G27" s="34">
        <v>20</v>
      </c>
      <c r="H27" s="35">
        <f t="shared" si="1"/>
        <v>120</v>
      </c>
      <c r="I27" s="84" t="s">
        <v>48</v>
      </c>
    </row>
    <row r="28" spans="1:9" ht="29.55" customHeight="1">
      <c r="A28" s="14" t="s">
        <v>45</v>
      </c>
      <c r="B28" s="42" t="s">
        <v>64</v>
      </c>
      <c r="C28" s="40">
        <v>2</v>
      </c>
      <c r="D28" s="32" t="s">
        <v>20</v>
      </c>
      <c r="E28" s="31">
        <v>2</v>
      </c>
      <c r="F28" s="49" t="s">
        <v>42</v>
      </c>
      <c r="G28" s="34">
        <v>25</v>
      </c>
      <c r="H28" s="35">
        <f t="shared" si="1"/>
        <v>100</v>
      </c>
      <c r="I28" s="55" t="s">
        <v>49</v>
      </c>
    </row>
    <row r="29" spans="1:9" ht="29.55" customHeight="1">
      <c r="A29" s="14" t="s">
        <v>59</v>
      </c>
      <c r="B29" s="42"/>
      <c r="C29" s="40"/>
      <c r="D29" s="32"/>
      <c r="E29" s="31"/>
      <c r="F29" s="49"/>
      <c r="G29" s="34">
        <v>0</v>
      </c>
      <c r="H29" s="35">
        <f t="shared" si="1"/>
        <v>0</v>
      </c>
      <c r="I29" s="55"/>
    </row>
    <row r="30" spans="1:9" ht="18.600000000000001" customHeight="1">
      <c r="A30" s="9"/>
      <c r="B30" s="79" t="s">
        <v>39</v>
      </c>
      <c r="C30" s="80"/>
      <c r="D30" s="80"/>
      <c r="E30" s="81"/>
      <c r="F30" s="43"/>
      <c r="G30" s="44"/>
      <c r="H30" s="45">
        <f>H11+H15+H18+H21</f>
        <v>10820</v>
      </c>
      <c r="I30" s="9"/>
    </row>
    <row r="32" spans="1:9">
      <c r="C32" s="82" t="s">
        <v>40</v>
      </c>
      <c r="D32" s="74"/>
      <c r="E32" s="74"/>
      <c r="F32" s="74"/>
      <c r="G32" s="74"/>
      <c r="H32" s="74"/>
    </row>
    <row r="33" spans="3:8">
      <c r="C33" s="83"/>
      <c r="D33" s="83"/>
      <c r="E33" s="83"/>
      <c r="F33" s="83"/>
      <c r="G33" s="83"/>
      <c r="H33" s="83"/>
    </row>
    <row r="34" spans="3:8">
      <c r="C34" s="73"/>
      <c r="D34" s="73"/>
      <c r="E34" s="74"/>
      <c r="F34" s="74"/>
      <c r="G34" s="74"/>
    </row>
    <row r="37" spans="3:8">
      <c r="C37" s="74"/>
      <c r="D37" s="74"/>
      <c r="E37" s="74"/>
      <c r="F37" s="74"/>
      <c r="G37" s="74"/>
    </row>
  </sheetData>
  <mergeCells count="13">
    <mergeCell ref="C34:D34"/>
    <mergeCell ref="E34:G34"/>
    <mergeCell ref="C37:G37"/>
    <mergeCell ref="C8:H8"/>
    <mergeCell ref="B9:H9"/>
    <mergeCell ref="B30:E30"/>
    <mergeCell ref="C32:H32"/>
    <mergeCell ref="C33:H33"/>
    <mergeCell ref="E3:H3"/>
    <mergeCell ref="E4:H4"/>
    <mergeCell ref="E5:H5"/>
    <mergeCell ref="C6:H6"/>
    <mergeCell ref="C7:H7"/>
  </mergeCells>
  <phoneticPr fontId="16" type="noConversion"/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22abe2-d1e6-4740-9427-7259aa0ddd02">
      <Terms xmlns="http://schemas.microsoft.com/office/infopath/2007/PartnerControls"/>
    </lcf76f155ced4ddcb4097134ff3c332f>
    <TaxCatchAll xmlns="902802d3-d969-4239-88bc-4e03936ef3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4A2BE7320746469627AA230FACC3ED" ma:contentTypeVersion="18" ma:contentTypeDescription="Ein neues Dokument erstellen." ma:contentTypeScope="" ma:versionID="692a0c5ff042da8683f573b01605f1a4">
  <xsd:schema xmlns:xsd="http://www.w3.org/2001/XMLSchema" xmlns:xs="http://www.w3.org/2001/XMLSchema" xmlns:p="http://schemas.microsoft.com/office/2006/metadata/properties" xmlns:ns2="5122abe2-d1e6-4740-9427-7259aa0ddd02" xmlns:ns3="902802d3-d969-4239-88bc-4e03936ef312" targetNamespace="http://schemas.microsoft.com/office/2006/metadata/properties" ma:root="true" ma:fieldsID="025fe329ace81e57e97277ea1c90132d" ns2:_="" ns3:_="">
    <xsd:import namespace="5122abe2-d1e6-4740-9427-7259aa0ddd02"/>
    <xsd:import namespace="902802d3-d969-4239-88bc-4e03936e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2abe2-d1e6-4740-9427-7259aa0ddd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802d3-d969-4239-88bc-4e03936e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20279d-9ee1-4f3b-91e5-d6ec96edf8df}" ma:internalName="TaxCatchAll" ma:showField="CatchAllData" ma:web="902802d3-d969-4239-88bc-4e03936e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46B6F-43CA-4696-898E-183AC4E81D71}">
  <ds:schemaRefs/>
</ds:datastoreItem>
</file>

<file path=customXml/itemProps2.xml><?xml version="1.0" encoding="utf-8"?>
<ds:datastoreItem xmlns:ds="http://schemas.openxmlformats.org/officeDocument/2006/customXml" ds:itemID="{EB73A3D1-7CC2-4B8C-BCFD-B2341FACFC62}">
  <ds:schemaRefs/>
</ds:datastoreItem>
</file>

<file path=customXml/itemProps3.xml><?xml version="1.0" encoding="utf-8"?>
<ds:datastoreItem xmlns:ds="http://schemas.openxmlformats.org/officeDocument/2006/customXml" ds:itemID="{A61FD341-8F9E-4FD6-BC6B-768CF7A23C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Modèle d'Offre financière </vt:lpstr>
      <vt:lpstr>'Modèle d''Offre financière '!_Hlk97894073</vt:lpstr>
      <vt:lpstr>'Modèle d''Offre financière '!_Hlk98251623</vt:lpstr>
      <vt:lpstr>'Modèle d''Offre financière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UserLA8109</dc:creator>
  <cp:lastModifiedBy>Kiameso  Luvuisamo, Eliane Eudoxie GIZ CD</cp:lastModifiedBy>
  <cp:lastPrinted>2025-07-18T09:58:00Z</cp:lastPrinted>
  <dcterms:created xsi:type="dcterms:W3CDTF">2021-03-12T08:01:00Z</dcterms:created>
  <dcterms:modified xsi:type="dcterms:W3CDTF">2026-07-30T10:19:30Z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0x010100804A2BE7320746469627AA230FACC3ED</vt:lpwstr>
  </property>
  <property fmtid="{D5CDD505-2E9C-101B-9397-08002B2CF9AE}" pid="3" name="MediaServiceImageTags">
    <vt:lpwstr/>
  </property>
  <property fmtid="{D5CDD505-2E9C-101B-9397-08002B2CF9AE}" pid="4" name="ICV">
    <vt:lpwstr>4107FACDCE0642BFAE7BEAC13DD5EE57_13</vt:lpwstr>
  </property>
  <property fmtid="{D5CDD505-2E9C-101B-9397-08002B2CF9AE}" pid="5" name="KSOProductBuildVer">
    <vt:lpwstr>1036-12.1.0.25242</vt:lpwstr>
  </property>
  <property fmtid="{D5CDD505-2E9C-101B-9397-08002B2CF9AE}" pid="6" name="CalculationRule">
    <vt:i4>0</vt:i4>
  </property>
</Properties>
</file>